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7335" windowHeight="5865" firstSheet="2" activeTab="12"/>
  </bookViews>
  <sheets>
    <sheet name="Year To Date" sheetId="1" r:id="rId1"/>
    <sheet name="Jannar" sheetId="2" r:id="rId2"/>
    <sheet name="Frar" sheetId="3" r:id="rId3"/>
    <sheet name="Marzu" sheetId="4" r:id="rId4"/>
    <sheet name="April" sheetId="5" r:id="rId5"/>
    <sheet name="Mejju" sheetId="6" r:id="rId6"/>
    <sheet name="Gunju" sheetId="7" r:id="rId7"/>
    <sheet name="Lulju" sheetId="8" r:id="rId8"/>
    <sheet name="Awissu" sheetId="9" r:id="rId9"/>
    <sheet name="Settembru" sheetId="10" r:id="rId10"/>
    <sheet name="Ottubru" sheetId="11" r:id="rId11"/>
    <sheet name="Novembru" sheetId="12" r:id="rId12"/>
    <sheet name="Dicembru" sheetId="13" r:id="rId13"/>
  </sheets>
  <definedNames>
    <definedName name="_xlnm.Print_Area" localSheetId="4">'April'!$A:$O</definedName>
    <definedName name="_xlnm.Print_Area" localSheetId="8">'Awissu'!$A:$O</definedName>
    <definedName name="_xlnm.Print_Area" localSheetId="12">'Dicembru'!$A:$O</definedName>
    <definedName name="_xlnm.Print_Area" localSheetId="2">'Frar'!$A:$O</definedName>
    <definedName name="_xlnm.Print_Area" localSheetId="6">'Gunju'!$A:$O</definedName>
    <definedName name="_xlnm.Print_Area" localSheetId="1">'Jannar'!$A:$O</definedName>
    <definedName name="_xlnm.Print_Area" localSheetId="7">'Lulju'!$A:$O</definedName>
    <definedName name="_xlnm.Print_Area" localSheetId="3">'Marzu'!$A:$O</definedName>
    <definedName name="_xlnm.Print_Area" localSheetId="5">'Mejju'!$A:$O</definedName>
    <definedName name="_xlnm.Print_Area" localSheetId="11">'Novembru'!$A:$O</definedName>
    <definedName name="_xlnm.Print_Area" localSheetId="10">'Ottubru'!$A:$O</definedName>
    <definedName name="_xlnm.Print_Area" localSheetId="9">'Settembru'!$A:$O</definedName>
    <definedName name="_xlnm.Print_Area" localSheetId="0">'Year To Date'!$A:$O</definedName>
    <definedName name="_xlnm.Print_Titles" localSheetId="4">'April'!$1:$11</definedName>
    <definedName name="_xlnm.Print_Titles" localSheetId="8">'Awissu'!$1:$11</definedName>
    <definedName name="_xlnm.Print_Titles" localSheetId="12">'Dicembru'!$1:$11</definedName>
    <definedName name="_xlnm.Print_Titles" localSheetId="2">'Frar'!$1:$11</definedName>
    <definedName name="_xlnm.Print_Titles" localSheetId="6">'Gunju'!$1:$11</definedName>
    <definedName name="_xlnm.Print_Titles" localSheetId="1">'Jannar'!$1:$11</definedName>
    <definedName name="_xlnm.Print_Titles" localSheetId="7">'Lulju'!$1:$11</definedName>
    <definedName name="_xlnm.Print_Titles" localSheetId="3">'Marzu'!$1:$11</definedName>
    <definedName name="_xlnm.Print_Titles" localSheetId="5">'Mejju'!$1:$11</definedName>
    <definedName name="_xlnm.Print_Titles" localSheetId="11">'Novembru'!$1:$11</definedName>
    <definedName name="_xlnm.Print_Titles" localSheetId="10">'Ottubru'!$1:$11</definedName>
    <definedName name="_xlnm.Print_Titles" localSheetId="9">'Settembru'!$1:$11</definedName>
    <definedName name="_xlnm.Print_Titles" localSheetId="0">'Year To Date'!$1:$11</definedName>
  </definedNames>
  <calcPr fullCalcOnLoad="1"/>
</workbook>
</file>

<file path=xl/sharedStrings.xml><?xml version="1.0" encoding="utf-8"?>
<sst xmlns="http://schemas.openxmlformats.org/spreadsheetml/2006/main" count="1137" uniqueCount="81">
  <si>
    <t>Lecam2000</t>
  </si>
  <si>
    <t>Analizi ta' Kawzi Decizi</t>
  </si>
  <si>
    <t>Dicembru 2012</t>
  </si>
  <si>
    <t>Decizi</t>
  </si>
  <si>
    <t>Degretati</t>
  </si>
  <si>
    <t>Ceduti</t>
  </si>
  <si>
    <t>Kancellati</t>
  </si>
  <si>
    <t>Dezerti</t>
  </si>
  <si>
    <t>Ohrajn</t>
  </si>
  <si>
    <t>Total</t>
  </si>
  <si>
    <t>%</t>
  </si>
  <si>
    <t>Sentenzi</t>
  </si>
  <si>
    <t>Ceduti Et</t>
  </si>
  <si>
    <t>QORTI KOSTITUZZJONALI</t>
  </si>
  <si>
    <t>QORTI TAL-APPELLI CIVILI (SUPERJURI)</t>
  </si>
  <si>
    <t>QORTI TAL-APPELLI CIVILI (INFERJURI)</t>
  </si>
  <si>
    <t>GINO CAMILLERI</t>
  </si>
  <si>
    <t>Total MALTA</t>
  </si>
  <si>
    <t>Total Qorti</t>
  </si>
  <si>
    <t>QORTI CIVILI, PRIM` AWLA</t>
  </si>
  <si>
    <t>ANNA FELICE</t>
  </si>
  <si>
    <t>ANTHONY ELLUL</t>
  </si>
  <si>
    <t>JACQUELINE PADOVANI GRIMA</t>
  </si>
  <si>
    <t>JOSEPH AZZOPARDI</t>
  </si>
  <si>
    <t>JOSEPH R. MICALLEF</t>
  </si>
  <si>
    <t>JOSEPH ZAMMIT MC KEON</t>
  </si>
  <si>
    <t>LINO FARRUGIA SACCO</t>
  </si>
  <si>
    <t>MARK CHETCUTI</t>
  </si>
  <si>
    <t>SILVIO MELI</t>
  </si>
  <si>
    <t>JOSETTE DEMICOLI</t>
  </si>
  <si>
    <t>PAUL COPPINI</t>
  </si>
  <si>
    <t>Total GHAWDEX</t>
  </si>
  <si>
    <t>QORTI CIVILI, TAL-FAMILJA</t>
  </si>
  <si>
    <t>ABIGAIL LOFARO</t>
  </si>
  <si>
    <t>ROBERT G MANGION</t>
  </si>
  <si>
    <t>QORTI TAL-MAGISTRATI (SEDE CIVILI)</t>
  </si>
  <si>
    <t>CONSUELO-PILAR SCERRI HERRERA</t>
  </si>
  <si>
    <t>FRANCESCO DEPASQUALE</t>
  </si>
  <si>
    <t>GABRIELLA VELLA</t>
  </si>
  <si>
    <t>JOSEPH A. APAP BOLOGNA</t>
  </si>
  <si>
    <t>TRIBUNAL TA` REVIZJONI AMMINISTRATTIVA</t>
  </si>
  <si>
    <t>Total Tribunal</t>
  </si>
  <si>
    <t>TRIBUNAL GHAT-TALBIET IZ-ZGHAR</t>
  </si>
  <si>
    <t>DEBORAH MIFSUD ATTARD</t>
  </si>
  <si>
    <t>GRAZIELLA BEZZINA</t>
  </si>
  <si>
    <t>KATJA PSAILA SAVONA</t>
  </si>
  <si>
    <t>NADIA H. VELLA</t>
  </si>
  <si>
    <t>VINCENT GALEA</t>
  </si>
  <si>
    <t>YANA MICALLEF STAFRACE</t>
  </si>
  <si>
    <t>BORD DWAR IL-KONTROLL TAL-KIRJIET</t>
  </si>
  <si>
    <t>GIOVANNI GRIXTI</t>
  </si>
  <si>
    <t>Total Bord</t>
  </si>
  <si>
    <t>Informazzjoni:</t>
  </si>
  <si>
    <t>Il-kolonna 'Ohrajn' tinkludi wkoll kawzi li gew ceduti fir-Registru.</t>
  </si>
  <si>
    <t>Novembru 2012</t>
  </si>
  <si>
    <t>RAYMOND C. PACE</t>
  </si>
  <si>
    <t>NOEL CUSCHIERI</t>
  </si>
  <si>
    <t>KEVIN MOMPALAO</t>
  </si>
  <si>
    <t>BORD DWAR L-ARBITRAGG TAL-ARTIJIET</t>
  </si>
  <si>
    <t xml:space="preserve">Total </t>
  </si>
  <si>
    <t>BORD LI JIRREGOLA L-KIRI TAR-RABA</t>
  </si>
  <si>
    <t>Ottubru 2012</t>
  </si>
  <si>
    <t>GIANNINO CARUANA DEMAJO</t>
  </si>
  <si>
    <t>TONIO MALLIA</t>
  </si>
  <si>
    <t>Mhux Assenjati</t>
  </si>
  <si>
    <t>DOREEN CLARKE</t>
  </si>
  <si>
    <t>Settembru 2012</t>
  </si>
  <si>
    <t>Awissu 2012</t>
  </si>
  <si>
    <t>SILVIO CAMILLERI</t>
  </si>
  <si>
    <t>Lulju 2012</t>
  </si>
  <si>
    <t>Gunju 2012</t>
  </si>
  <si>
    <t>Mejju 2012</t>
  </si>
  <si>
    <t>April 2012</t>
  </si>
  <si>
    <t>Marzu 2012</t>
  </si>
  <si>
    <t>VERONICA GALEA DEBONO</t>
  </si>
  <si>
    <t>Frar 2012</t>
  </si>
  <si>
    <t>EDWINA GRIMA</t>
  </si>
  <si>
    <t>GEOFFREY VALENZIA</t>
  </si>
  <si>
    <t>Jannar 2012</t>
  </si>
  <si>
    <t>ALBERT J. MAGRI</t>
  </si>
  <si>
    <t>Jannar sa Dicembru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</si>
</sst>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164" fontId="0" fillId="35" borderId="18" xfId="0" applyNumberFormat="1" applyFill="1" applyBorder="1" applyAlignment="1">
      <alignment horizontal="center"/>
    </xf>
    <xf numFmtId="9" fontId="0" fillId="35" borderId="1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36" borderId="17" xfId="0" applyFill="1" applyBorder="1" applyAlignment="1">
      <alignment/>
    </xf>
    <xf numFmtId="0" fontId="0" fillId="36" borderId="16" xfId="0" applyFill="1" applyBorder="1" applyAlignment="1">
      <alignment/>
    </xf>
    <xf numFmtId="164" fontId="0" fillId="36" borderId="18" xfId="0" applyNumberFormat="1" applyFill="1" applyBorder="1" applyAlignment="1">
      <alignment horizontal="center"/>
    </xf>
    <xf numFmtId="9" fontId="0" fillId="36" borderId="18" xfId="0" applyNumberForma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6" borderId="11" xfId="0" applyFill="1" applyBorder="1" applyAlignment="1">
      <alignment/>
    </xf>
    <xf numFmtId="164" fontId="0" fillId="36" borderId="12" xfId="0" applyNumberFormat="1" applyFill="1" applyBorder="1" applyAlignment="1">
      <alignment horizontal="center"/>
    </xf>
    <xf numFmtId="9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39" fillId="0" borderId="0" xfId="0" applyFont="1" applyAlignment="1">
      <alignment horizontal="left"/>
    </xf>
    <xf numFmtId="0" fontId="0" fillId="35" borderId="18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 quotePrefix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6"/>
  <sheetViews>
    <sheetView showGridLines="0" zoomScale="75" zoomScaleNormal="75" zoomScalePageLayoutView="0" workbookViewId="0" topLeftCell="G105">
      <selection activeCell="L124" sqref="L124:M124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47</v>
      </c>
      <c r="F12" s="14">
        <v>0</v>
      </c>
      <c r="G12" s="14">
        <v>4</v>
      </c>
      <c r="H12" s="14">
        <v>0</v>
      </c>
      <c r="I12" s="14">
        <v>0</v>
      </c>
      <c r="J12" s="14">
        <f>K12-E12-F12-G12-H12-I12</f>
        <v>0</v>
      </c>
      <c r="K12" s="14">
        <v>51</v>
      </c>
      <c r="L12" s="15">
        <f>(E12+F12)/(K12)</f>
        <v>0.9215686274509803</v>
      </c>
      <c r="M12" s="15">
        <f>(G12+H12+I12+J12)/(K12)</f>
        <v>0.0784313725490196</v>
      </c>
      <c r="N12" s="12"/>
    </row>
    <row r="14" spans="1:14" ht="15">
      <c r="A14" s="1" t="s">
        <v>14</v>
      </c>
      <c r="D14" s="13"/>
      <c r="E14" s="14">
        <v>181</v>
      </c>
      <c r="F14" s="14">
        <v>3</v>
      </c>
      <c r="G14" s="14">
        <v>24</v>
      </c>
      <c r="H14" s="14">
        <v>0</v>
      </c>
      <c r="I14" s="14">
        <v>11</v>
      </c>
      <c r="J14" s="14">
        <f>K14-E14-F14-G14-H14-I14</f>
        <v>2</v>
      </c>
      <c r="K14" s="14">
        <v>221</v>
      </c>
      <c r="L14" s="15">
        <f>(E14+F14)/(K14)</f>
        <v>0.832579185520362</v>
      </c>
      <c r="M14" s="15">
        <f>(G14+H14+I14+J14)/(K14)</f>
        <v>0.167420814479638</v>
      </c>
      <c r="N14" s="12"/>
    </row>
    <row r="16" ht="15">
      <c r="A16" s="1" t="s">
        <v>15</v>
      </c>
    </row>
    <row r="17" spans="2:13" ht="15">
      <c r="B17" t="s">
        <v>16</v>
      </c>
      <c r="E17" s="16">
        <v>4</v>
      </c>
      <c r="F17" s="16">
        <v>0</v>
      </c>
      <c r="G17" s="16">
        <v>3</v>
      </c>
      <c r="H17" s="16">
        <v>0</v>
      </c>
      <c r="I17" s="16">
        <v>1</v>
      </c>
      <c r="J17" s="16">
        <f>K17-E17-F17-G17-H17-I17</f>
        <v>0</v>
      </c>
      <c r="K17" s="16">
        <v>8</v>
      </c>
      <c r="L17" s="17">
        <f aca="true" t="shared" si="0" ref="L17:L24">(E17+F17)/(K17)</f>
        <v>0.5</v>
      </c>
      <c r="M17" s="17">
        <f aca="true" t="shared" si="1" ref="M17:M24">(G17+H17+I17+J17)/(K17)</f>
        <v>0.5</v>
      </c>
    </row>
    <row r="18" spans="2:13" ht="15">
      <c r="B18" t="s">
        <v>27</v>
      </c>
      <c r="E18" s="16">
        <v>2</v>
      </c>
      <c r="F18" s="16">
        <v>1</v>
      </c>
      <c r="G18" s="16">
        <v>0</v>
      </c>
      <c r="H18" s="16">
        <v>0</v>
      </c>
      <c r="I18" s="16">
        <v>0</v>
      </c>
      <c r="J18" s="16">
        <f>K18-E18-F18-G18-H18-I18</f>
        <v>0</v>
      </c>
      <c r="K18" s="16">
        <v>3</v>
      </c>
      <c r="L18" s="17">
        <f t="shared" si="0"/>
        <v>1</v>
      </c>
      <c r="M18" s="17">
        <f t="shared" si="1"/>
        <v>0</v>
      </c>
    </row>
    <row r="19" spans="2:13" ht="15">
      <c r="B19" t="s">
        <v>55</v>
      </c>
      <c r="E19" s="16">
        <v>233</v>
      </c>
      <c r="F19" s="16">
        <v>0</v>
      </c>
      <c r="G19" s="16">
        <v>6</v>
      </c>
      <c r="H19" s="16">
        <v>0</v>
      </c>
      <c r="I19" s="16">
        <v>2</v>
      </c>
      <c r="J19" s="16">
        <f>K19-E19-F19-G19-H19-I19</f>
        <v>0</v>
      </c>
      <c r="K19" s="16">
        <v>241</v>
      </c>
      <c r="L19" s="17">
        <f t="shared" si="0"/>
        <v>0.966804979253112</v>
      </c>
      <c r="M19" s="17">
        <f t="shared" si="1"/>
        <v>0.03319502074688797</v>
      </c>
    </row>
    <row r="20" spans="2:14" ht="15">
      <c r="B20" s="18" t="s">
        <v>17</v>
      </c>
      <c r="D20" s="19"/>
      <c r="E20" s="21">
        <f aca="true" t="shared" si="2" ref="E20:K20">SUM(E17:E19)</f>
        <v>239</v>
      </c>
      <c r="F20" s="21">
        <f t="shared" si="2"/>
        <v>1</v>
      </c>
      <c r="G20" s="21">
        <f t="shared" si="2"/>
        <v>9</v>
      </c>
      <c r="H20" s="21">
        <f t="shared" si="2"/>
        <v>0</v>
      </c>
      <c r="I20" s="21">
        <f t="shared" si="2"/>
        <v>3</v>
      </c>
      <c r="J20" s="21">
        <f t="shared" si="2"/>
        <v>0</v>
      </c>
      <c r="K20" s="21">
        <f t="shared" si="2"/>
        <v>252</v>
      </c>
      <c r="L20" s="22">
        <f t="shared" si="0"/>
        <v>0.9523809523809523</v>
      </c>
      <c r="M20" s="22">
        <f t="shared" si="1"/>
        <v>0.047619047619047616</v>
      </c>
      <c r="N20" s="20"/>
    </row>
    <row r="21" spans="2:13" ht="15">
      <c r="B21" t="s">
        <v>21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f>K21-E21-F21-G21-H21-I21</f>
        <v>0</v>
      </c>
      <c r="K21" s="16">
        <v>1</v>
      </c>
      <c r="L21" s="17">
        <f t="shared" si="0"/>
        <v>1</v>
      </c>
      <c r="M21" s="17">
        <f t="shared" si="1"/>
        <v>0</v>
      </c>
    </row>
    <row r="22" spans="2:13" ht="15">
      <c r="B22" t="s">
        <v>55</v>
      </c>
      <c r="E22" s="16">
        <v>17</v>
      </c>
      <c r="F22" s="16">
        <v>0</v>
      </c>
      <c r="G22" s="16">
        <v>0</v>
      </c>
      <c r="H22" s="16">
        <v>0</v>
      </c>
      <c r="I22" s="16">
        <v>0</v>
      </c>
      <c r="J22" s="16">
        <f>K22-E22-F22-G22-H22-I22</f>
        <v>0</v>
      </c>
      <c r="K22" s="16">
        <v>17</v>
      </c>
      <c r="L22" s="17">
        <f t="shared" si="0"/>
        <v>1</v>
      </c>
      <c r="M22" s="17">
        <f t="shared" si="1"/>
        <v>0</v>
      </c>
    </row>
    <row r="23" spans="2:14" ht="15">
      <c r="B23" s="18" t="s">
        <v>31</v>
      </c>
      <c r="D23" s="24"/>
      <c r="E23" s="25">
        <f aca="true" t="shared" si="3" ref="E23:K23">SUM(E21:E22)</f>
        <v>18</v>
      </c>
      <c r="F23" s="25">
        <f t="shared" si="3"/>
        <v>0</v>
      </c>
      <c r="G23" s="25">
        <f t="shared" si="3"/>
        <v>0</v>
      </c>
      <c r="H23" s="25">
        <f t="shared" si="3"/>
        <v>0</v>
      </c>
      <c r="I23" s="25">
        <f t="shared" si="3"/>
        <v>0</v>
      </c>
      <c r="J23" s="25">
        <f t="shared" si="3"/>
        <v>0</v>
      </c>
      <c r="K23" s="25">
        <f t="shared" si="3"/>
        <v>18</v>
      </c>
      <c r="L23" s="26">
        <f t="shared" si="0"/>
        <v>1</v>
      </c>
      <c r="M23" s="26">
        <f t="shared" si="1"/>
        <v>0</v>
      </c>
      <c r="N23" s="27"/>
    </row>
    <row r="24" spans="2:14" ht="15">
      <c r="B24" s="23" t="s">
        <v>18</v>
      </c>
      <c r="C24" s="4"/>
      <c r="D24" s="13"/>
      <c r="E24" s="14">
        <v>257</v>
      </c>
      <c r="F24" s="14">
        <v>1</v>
      </c>
      <c r="G24" s="14">
        <v>9</v>
      </c>
      <c r="H24" s="14">
        <v>0</v>
      </c>
      <c r="I24" s="14">
        <v>3</v>
      </c>
      <c r="J24" s="14">
        <f>K24-E24-F24-G24-H24-I24</f>
        <v>0</v>
      </c>
      <c r="K24" s="14">
        <v>270</v>
      </c>
      <c r="L24" s="15">
        <f t="shared" si="0"/>
        <v>0.9555555555555556</v>
      </c>
      <c r="M24" s="15">
        <f t="shared" si="1"/>
        <v>0.044444444444444446</v>
      </c>
      <c r="N24" s="12"/>
    </row>
    <row r="26" ht="15">
      <c r="A26" s="1" t="s">
        <v>19</v>
      </c>
    </row>
    <row r="27" spans="2:13" ht="15">
      <c r="B27" t="s">
        <v>33</v>
      </c>
      <c r="E27" s="16">
        <v>35</v>
      </c>
      <c r="F27" s="16">
        <v>1</v>
      </c>
      <c r="G27" s="16">
        <v>0</v>
      </c>
      <c r="H27" s="16">
        <v>0</v>
      </c>
      <c r="I27" s="16">
        <v>1</v>
      </c>
      <c r="J27" s="16">
        <f aca="true" t="shared" si="4" ref="J27:J43">K27-E27-F27-G27-H27-I27</f>
        <v>0</v>
      </c>
      <c r="K27" s="16">
        <v>37</v>
      </c>
      <c r="L27" s="17">
        <f aca="true" t="shared" si="5" ref="L27:L49">(E27+F27)/(K27)</f>
        <v>0.972972972972973</v>
      </c>
      <c r="M27" s="17">
        <f aca="true" t="shared" si="6" ref="M27:M49">(G27+H27+I27+J27)/(K27)</f>
        <v>0.02702702702702703</v>
      </c>
    </row>
    <row r="28" spans="2:13" ht="15">
      <c r="B28" t="s">
        <v>79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f t="shared" si="4"/>
        <v>0</v>
      </c>
      <c r="K28" s="16">
        <v>1</v>
      </c>
      <c r="L28" s="17">
        <f t="shared" si="5"/>
        <v>0</v>
      </c>
      <c r="M28" s="17">
        <f t="shared" si="6"/>
        <v>1</v>
      </c>
    </row>
    <row r="29" spans="2:13" ht="15">
      <c r="B29" t="s">
        <v>20</v>
      </c>
      <c r="E29" s="16">
        <v>79</v>
      </c>
      <c r="F29" s="16">
        <v>27</v>
      </c>
      <c r="G29" s="16">
        <v>22</v>
      </c>
      <c r="H29" s="16">
        <v>2</v>
      </c>
      <c r="I29" s="16">
        <v>0</v>
      </c>
      <c r="J29" s="16">
        <f t="shared" si="4"/>
        <v>5</v>
      </c>
      <c r="K29" s="16">
        <v>135</v>
      </c>
      <c r="L29" s="17">
        <f t="shared" si="5"/>
        <v>0.7851851851851852</v>
      </c>
      <c r="M29" s="17">
        <f t="shared" si="6"/>
        <v>0.21481481481481482</v>
      </c>
    </row>
    <row r="30" spans="2:13" ht="15">
      <c r="B30" t="s">
        <v>21</v>
      </c>
      <c r="E30" s="16">
        <v>165</v>
      </c>
      <c r="F30" s="16">
        <v>44</v>
      </c>
      <c r="G30" s="16">
        <v>28</v>
      </c>
      <c r="H30" s="16">
        <v>3</v>
      </c>
      <c r="I30" s="16">
        <v>1</v>
      </c>
      <c r="J30" s="16">
        <f t="shared" si="4"/>
        <v>0</v>
      </c>
      <c r="K30" s="16">
        <v>241</v>
      </c>
      <c r="L30" s="17">
        <f t="shared" si="5"/>
        <v>0.8672199170124482</v>
      </c>
      <c r="M30" s="17">
        <f t="shared" si="6"/>
        <v>0.13278008298755187</v>
      </c>
    </row>
    <row r="31" spans="2:13" ht="15">
      <c r="B31" t="s">
        <v>62</v>
      </c>
      <c r="E31" s="16">
        <v>7</v>
      </c>
      <c r="F31" s="16">
        <v>9</v>
      </c>
      <c r="G31" s="16">
        <v>0</v>
      </c>
      <c r="H31" s="16">
        <v>0</v>
      </c>
      <c r="I31" s="16">
        <v>0</v>
      </c>
      <c r="J31" s="16">
        <f t="shared" si="4"/>
        <v>0</v>
      </c>
      <c r="K31" s="16">
        <v>16</v>
      </c>
      <c r="L31" s="17">
        <f t="shared" si="5"/>
        <v>1</v>
      </c>
      <c r="M31" s="17">
        <f t="shared" si="6"/>
        <v>0</v>
      </c>
    </row>
    <row r="32" spans="2:13" ht="15">
      <c r="B32" t="s">
        <v>16</v>
      </c>
      <c r="E32" s="16">
        <v>44</v>
      </c>
      <c r="F32" s="16">
        <v>13</v>
      </c>
      <c r="G32" s="16">
        <v>14</v>
      </c>
      <c r="H32" s="16">
        <v>1</v>
      </c>
      <c r="I32" s="16">
        <v>18</v>
      </c>
      <c r="J32" s="16">
        <f t="shared" si="4"/>
        <v>0</v>
      </c>
      <c r="K32" s="16">
        <v>90</v>
      </c>
      <c r="L32" s="17">
        <f t="shared" si="5"/>
        <v>0.6333333333333333</v>
      </c>
      <c r="M32" s="17">
        <f t="shared" si="6"/>
        <v>0.36666666666666664</v>
      </c>
    </row>
    <row r="33" spans="2:13" ht="15">
      <c r="B33" t="s">
        <v>22</v>
      </c>
      <c r="E33" s="16">
        <v>8</v>
      </c>
      <c r="F33" s="16">
        <v>2</v>
      </c>
      <c r="G33" s="16">
        <v>31</v>
      </c>
      <c r="H33" s="16">
        <v>0</v>
      </c>
      <c r="I33" s="16">
        <v>3</v>
      </c>
      <c r="J33" s="16">
        <f t="shared" si="4"/>
        <v>0</v>
      </c>
      <c r="K33" s="16">
        <v>44</v>
      </c>
      <c r="L33" s="17">
        <f t="shared" si="5"/>
        <v>0.22727272727272727</v>
      </c>
      <c r="M33" s="17">
        <f t="shared" si="6"/>
        <v>0.7727272727272727</v>
      </c>
    </row>
    <row r="34" spans="2:13" ht="15">
      <c r="B34" t="s">
        <v>23</v>
      </c>
      <c r="E34" s="16">
        <v>182</v>
      </c>
      <c r="F34" s="16">
        <v>14</v>
      </c>
      <c r="G34" s="16">
        <v>27</v>
      </c>
      <c r="H34" s="16">
        <v>0</v>
      </c>
      <c r="I34" s="16">
        <v>10</v>
      </c>
      <c r="J34" s="16">
        <f t="shared" si="4"/>
        <v>2</v>
      </c>
      <c r="K34" s="16">
        <v>235</v>
      </c>
      <c r="L34" s="17">
        <f t="shared" si="5"/>
        <v>0.8340425531914893</v>
      </c>
      <c r="M34" s="17">
        <f t="shared" si="6"/>
        <v>0.16595744680851063</v>
      </c>
    </row>
    <row r="35" spans="2:13" ht="15">
      <c r="B35" t="s">
        <v>24</v>
      </c>
      <c r="E35" s="16">
        <v>70</v>
      </c>
      <c r="F35" s="16">
        <v>28</v>
      </c>
      <c r="G35" s="16">
        <v>29</v>
      </c>
      <c r="H35" s="16">
        <v>2</v>
      </c>
      <c r="I35" s="16">
        <v>7</v>
      </c>
      <c r="J35" s="16">
        <f t="shared" si="4"/>
        <v>0</v>
      </c>
      <c r="K35" s="16">
        <v>136</v>
      </c>
      <c r="L35" s="17">
        <f t="shared" si="5"/>
        <v>0.7205882352941176</v>
      </c>
      <c r="M35" s="17">
        <f t="shared" si="6"/>
        <v>0.27941176470588236</v>
      </c>
    </row>
    <row r="36" spans="2:13" ht="15">
      <c r="B36" t="s">
        <v>25</v>
      </c>
      <c r="E36" s="16">
        <v>84</v>
      </c>
      <c r="F36" s="16">
        <v>9</v>
      </c>
      <c r="G36" s="16">
        <v>31</v>
      </c>
      <c r="H36" s="16">
        <v>4</v>
      </c>
      <c r="I36" s="16">
        <v>2</v>
      </c>
      <c r="J36" s="16">
        <f t="shared" si="4"/>
        <v>23</v>
      </c>
      <c r="K36" s="16">
        <v>153</v>
      </c>
      <c r="L36" s="17">
        <f t="shared" si="5"/>
        <v>0.6078431372549019</v>
      </c>
      <c r="M36" s="17">
        <f t="shared" si="6"/>
        <v>0.39215686274509803</v>
      </c>
    </row>
    <row r="37" spans="2:13" ht="15">
      <c r="B37" t="s">
        <v>26</v>
      </c>
      <c r="E37" s="16">
        <v>72</v>
      </c>
      <c r="F37" s="16">
        <v>13</v>
      </c>
      <c r="G37" s="16">
        <v>38</v>
      </c>
      <c r="H37" s="16">
        <v>3</v>
      </c>
      <c r="I37" s="16">
        <v>0</v>
      </c>
      <c r="J37" s="16">
        <f t="shared" si="4"/>
        <v>0</v>
      </c>
      <c r="K37" s="16">
        <v>126</v>
      </c>
      <c r="L37" s="17">
        <f t="shared" si="5"/>
        <v>0.6746031746031746</v>
      </c>
      <c r="M37" s="17">
        <f t="shared" si="6"/>
        <v>0.3253968253968254</v>
      </c>
    </row>
    <row r="38" spans="2:13" ht="15">
      <c r="B38" t="s">
        <v>27</v>
      </c>
      <c r="E38" s="16">
        <v>152</v>
      </c>
      <c r="F38" s="16">
        <v>58</v>
      </c>
      <c r="G38" s="16">
        <v>53</v>
      </c>
      <c r="H38" s="16">
        <v>0</v>
      </c>
      <c r="I38" s="16">
        <v>4</v>
      </c>
      <c r="J38" s="16">
        <f t="shared" si="4"/>
        <v>0</v>
      </c>
      <c r="K38" s="16">
        <v>267</v>
      </c>
      <c r="L38" s="17">
        <f t="shared" si="5"/>
        <v>0.7865168539325843</v>
      </c>
      <c r="M38" s="17">
        <f t="shared" si="6"/>
        <v>0.21348314606741572</v>
      </c>
    </row>
    <row r="39" spans="2:13" ht="15">
      <c r="B39" t="s">
        <v>56</v>
      </c>
      <c r="E39" s="16">
        <v>0</v>
      </c>
      <c r="F39" s="16">
        <v>5</v>
      </c>
      <c r="G39" s="16">
        <v>1</v>
      </c>
      <c r="H39" s="16">
        <v>0</v>
      </c>
      <c r="I39" s="16">
        <v>0</v>
      </c>
      <c r="J39" s="16">
        <f t="shared" si="4"/>
        <v>0</v>
      </c>
      <c r="K39" s="16">
        <v>6</v>
      </c>
      <c r="L39" s="17">
        <f t="shared" si="5"/>
        <v>0.8333333333333334</v>
      </c>
      <c r="M39" s="17">
        <f t="shared" si="6"/>
        <v>0.16666666666666666</v>
      </c>
    </row>
    <row r="40" spans="2:13" ht="15">
      <c r="B40" t="s">
        <v>55</v>
      </c>
      <c r="E40" s="16">
        <v>69</v>
      </c>
      <c r="F40" s="16">
        <v>6</v>
      </c>
      <c r="G40" s="16">
        <v>3</v>
      </c>
      <c r="H40" s="16">
        <v>2</v>
      </c>
      <c r="I40" s="16">
        <v>2</v>
      </c>
      <c r="J40" s="16">
        <f t="shared" si="4"/>
        <v>1</v>
      </c>
      <c r="K40" s="16">
        <v>83</v>
      </c>
      <c r="L40" s="17">
        <f t="shared" si="5"/>
        <v>0.9036144578313253</v>
      </c>
      <c r="M40" s="17">
        <f t="shared" si="6"/>
        <v>0.0963855421686747</v>
      </c>
    </row>
    <row r="41" spans="2:13" ht="15">
      <c r="B41" t="s">
        <v>68</v>
      </c>
      <c r="E41" s="16">
        <v>0</v>
      </c>
      <c r="F41" s="16">
        <v>0</v>
      </c>
      <c r="G41" s="16">
        <v>1</v>
      </c>
      <c r="H41" s="16">
        <v>0</v>
      </c>
      <c r="I41" s="16">
        <v>0</v>
      </c>
      <c r="J41" s="16">
        <f t="shared" si="4"/>
        <v>0</v>
      </c>
      <c r="K41" s="16">
        <v>1</v>
      </c>
      <c r="L41" s="17">
        <f t="shared" si="5"/>
        <v>0</v>
      </c>
      <c r="M41" s="17">
        <f t="shared" si="6"/>
        <v>1</v>
      </c>
    </row>
    <row r="42" spans="2:13" ht="15">
      <c r="B42" t="s">
        <v>28</v>
      </c>
      <c r="E42" s="16">
        <v>122</v>
      </c>
      <c r="F42" s="16">
        <v>8</v>
      </c>
      <c r="G42" s="16">
        <v>55</v>
      </c>
      <c r="H42" s="16">
        <v>6</v>
      </c>
      <c r="I42" s="16">
        <v>5</v>
      </c>
      <c r="J42" s="16">
        <f t="shared" si="4"/>
        <v>1</v>
      </c>
      <c r="K42" s="16">
        <v>197</v>
      </c>
      <c r="L42" s="17">
        <f t="shared" si="5"/>
        <v>0.6598984771573604</v>
      </c>
      <c r="M42" s="17">
        <f t="shared" si="6"/>
        <v>0.3401015228426396</v>
      </c>
    </row>
    <row r="43" spans="2:13" ht="15">
      <c r="B43" t="s">
        <v>63</v>
      </c>
      <c r="E43" s="16">
        <v>15</v>
      </c>
      <c r="F43" s="16">
        <v>5</v>
      </c>
      <c r="G43" s="16">
        <v>0</v>
      </c>
      <c r="H43" s="16">
        <v>0</v>
      </c>
      <c r="I43" s="16">
        <v>0</v>
      </c>
      <c r="J43" s="16">
        <f t="shared" si="4"/>
        <v>3</v>
      </c>
      <c r="K43" s="16">
        <v>23</v>
      </c>
      <c r="L43" s="17">
        <f t="shared" si="5"/>
        <v>0.8695652173913043</v>
      </c>
      <c r="M43" s="17">
        <f t="shared" si="6"/>
        <v>0.13043478260869565</v>
      </c>
    </row>
    <row r="44" spans="2:14" ht="15">
      <c r="B44" s="18" t="s">
        <v>17</v>
      </c>
      <c r="D44" s="19"/>
      <c r="E44" s="21">
        <f aca="true" t="shared" si="7" ref="E44:K44">SUM(E27:E43)</f>
        <v>1104</v>
      </c>
      <c r="F44" s="21">
        <f t="shared" si="7"/>
        <v>242</v>
      </c>
      <c r="G44" s="21">
        <f t="shared" si="7"/>
        <v>334</v>
      </c>
      <c r="H44" s="21">
        <f t="shared" si="7"/>
        <v>23</v>
      </c>
      <c r="I44" s="21">
        <f t="shared" si="7"/>
        <v>53</v>
      </c>
      <c r="J44" s="21">
        <f t="shared" si="7"/>
        <v>35</v>
      </c>
      <c r="K44" s="21">
        <f t="shared" si="7"/>
        <v>1791</v>
      </c>
      <c r="L44" s="22">
        <f t="shared" si="5"/>
        <v>0.751535455053043</v>
      </c>
      <c r="M44" s="22">
        <f t="shared" si="6"/>
        <v>0.248464544946957</v>
      </c>
      <c r="N44" s="20"/>
    </row>
    <row r="45" spans="2:13" ht="15">
      <c r="B45" t="s">
        <v>76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f>K45-E45-F45-G45-H45-I45</f>
        <v>1</v>
      </c>
      <c r="K45" s="16">
        <v>1</v>
      </c>
      <c r="L45" s="17">
        <f t="shared" si="5"/>
        <v>0</v>
      </c>
      <c r="M45" s="17">
        <f t="shared" si="6"/>
        <v>1</v>
      </c>
    </row>
    <row r="46" spans="2:13" ht="15">
      <c r="B46" t="s">
        <v>29</v>
      </c>
      <c r="E46" s="16">
        <v>59</v>
      </c>
      <c r="F46" s="16">
        <v>27</v>
      </c>
      <c r="G46" s="16">
        <v>18</v>
      </c>
      <c r="H46" s="16">
        <v>0</v>
      </c>
      <c r="I46" s="16">
        <v>0</v>
      </c>
      <c r="J46" s="16">
        <f>K46-E46-F46-G46-H46-I46</f>
        <v>7</v>
      </c>
      <c r="K46" s="16">
        <v>111</v>
      </c>
      <c r="L46" s="17">
        <f t="shared" si="5"/>
        <v>0.7747747747747747</v>
      </c>
      <c r="M46" s="17">
        <f t="shared" si="6"/>
        <v>0.22522522522522523</v>
      </c>
    </row>
    <row r="47" spans="2:13" ht="15">
      <c r="B47" t="s">
        <v>30</v>
      </c>
      <c r="E47" s="16">
        <v>39</v>
      </c>
      <c r="F47" s="16">
        <v>31</v>
      </c>
      <c r="G47" s="16">
        <v>18</v>
      </c>
      <c r="H47" s="16">
        <v>1</v>
      </c>
      <c r="I47" s="16">
        <v>9</v>
      </c>
      <c r="J47" s="16">
        <f>K47-E47-F47-G47-H47-I47</f>
        <v>9</v>
      </c>
      <c r="K47" s="16">
        <v>107</v>
      </c>
      <c r="L47" s="17">
        <f t="shared" si="5"/>
        <v>0.6542056074766355</v>
      </c>
      <c r="M47" s="17">
        <f t="shared" si="6"/>
        <v>0.34579439252336447</v>
      </c>
    </row>
    <row r="48" spans="2:14" ht="15">
      <c r="B48" s="18" t="s">
        <v>31</v>
      </c>
      <c r="D48" s="24"/>
      <c r="E48" s="25">
        <f aca="true" t="shared" si="8" ref="E48:K48">SUM(E45:E47)</f>
        <v>98</v>
      </c>
      <c r="F48" s="25">
        <f t="shared" si="8"/>
        <v>58</v>
      </c>
      <c r="G48" s="25">
        <f t="shared" si="8"/>
        <v>36</v>
      </c>
      <c r="H48" s="25">
        <f t="shared" si="8"/>
        <v>1</v>
      </c>
      <c r="I48" s="25">
        <f t="shared" si="8"/>
        <v>9</v>
      </c>
      <c r="J48" s="25">
        <f t="shared" si="8"/>
        <v>17</v>
      </c>
      <c r="K48" s="25">
        <f t="shared" si="8"/>
        <v>219</v>
      </c>
      <c r="L48" s="26">
        <f t="shared" si="5"/>
        <v>0.7123287671232876</v>
      </c>
      <c r="M48" s="26">
        <f t="shared" si="6"/>
        <v>0.2876712328767123</v>
      </c>
      <c r="N48" s="27"/>
    </row>
    <row r="49" spans="2:14" ht="15">
      <c r="B49" s="23" t="s">
        <v>18</v>
      </c>
      <c r="C49" s="4"/>
      <c r="D49" s="13"/>
      <c r="E49" s="14">
        <v>1202</v>
      </c>
      <c r="F49" s="14">
        <v>300</v>
      </c>
      <c r="G49" s="14">
        <v>370</v>
      </c>
      <c r="H49" s="14">
        <v>24</v>
      </c>
      <c r="I49" s="14">
        <v>62</v>
      </c>
      <c r="J49" s="14">
        <f>K49-E49-F49-G49-H49-I49</f>
        <v>52</v>
      </c>
      <c r="K49" s="14">
        <v>2010</v>
      </c>
      <c r="L49" s="15">
        <f t="shared" si="5"/>
        <v>0.7472636815920398</v>
      </c>
      <c r="M49" s="15">
        <f t="shared" si="6"/>
        <v>0.2527363184079602</v>
      </c>
      <c r="N49" s="12"/>
    </row>
    <row r="51" ht="15">
      <c r="A51" s="1" t="s">
        <v>32</v>
      </c>
    </row>
    <row r="52" spans="2:13" ht="15">
      <c r="B52" t="s">
        <v>64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f aca="true" t="shared" si="9" ref="J52:J63">K52-E52-F52-G52-H52-I52</f>
        <v>4</v>
      </c>
      <c r="K52" s="16">
        <v>4</v>
      </c>
      <c r="L52" s="17">
        <f aca="true" t="shared" si="10" ref="L52:L68">(E52+F52)/(K52)</f>
        <v>0</v>
      </c>
      <c r="M52" s="17">
        <f aca="true" t="shared" si="11" ref="M52:M68">(G52+H52+I52+J52)/(K52)</f>
        <v>1</v>
      </c>
    </row>
    <row r="53" spans="2:13" ht="15">
      <c r="B53" t="s">
        <v>33</v>
      </c>
      <c r="E53" s="16">
        <v>276</v>
      </c>
      <c r="F53" s="16">
        <v>37</v>
      </c>
      <c r="G53" s="16">
        <v>46</v>
      </c>
      <c r="H53" s="16">
        <v>3</v>
      </c>
      <c r="I53" s="16">
        <v>17</v>
      </c>
      <c r="J53" s="16">
        <f t="shared" si="9"/>
        <v>2</v>
      </c>
      <c r="K53" s="16">
        <v>381</v>
      </c>
      <c r="L53" s="17">
        <f t="shared" si="10"/>
        <v>0.821522309711286</v>
      </c>
      <c r="M53" s="17">
        <f t="shared" si="11"/>
        <v>0.1784776902887139</v>
      </c>
    </row>
    <row r="54" spans="2:13" ht="15">
      <c r="B54" t="s">
        <v>20</v>
      </c>
      <c r="E54" s="16">
        <v>2</v>
      </c>
      <c r="F54" s="16">
        <v>2</v>
      </c>
      <c r="G54" s="16">
        <v>0</v>
      </c>
      <c r="H54" s="16">
        <v>0</v>
      </c>
      <c r="I54" s="16">
        <v>0</v>
      </c>
      <c r="J54" s="16">
        <f t="shared" si="9"/>
        <v>0</v>
      </c>
      <c r="K54" s="16">
        <v>4</v>
      </c>
      <c r="L54" s="17">
        <f t="shared" si="10"/>
        <v>1</v>
      </c>
      <c r="M54" s="17">
        <f t="shared" si="11"/>
        <v>0</v>
      </c>
    </row>
    <row r="55" spans="2:13" ht="15">
      <c r="B55" t="s">
        <v>21</v>
      </c>
      <c r="E55" s="16">
        <v>0</v>
      </c>
      <c r="F55" s="16">
        <v>1</v>
      </c>
      <c r="G55" s="16">
        <v>0</v>
      </c>
      <c r="H55" s="16">
        <v>0</v>
      </c>
      <c r="I55" s="16">
        <v>0</v>
      </c>
      <c r="J55" s="16">
        <f t="shared" si="9"/>
        <v>3</v>
      </c>
      <c r="K55" s="16">
        <v>4</v>
      </c>
      <c r="L55" s="17">
        <f t="shared" si="10"/>
        <v>0.25</v>
      </c>
      <c r="M55" s="17">
        <f t="shared" si="11"/>
        <v>0.75</v>
      </c>
    </row>
    <row r="56" spans="2:13" ht="15">
      <c r="B56" t="s">
        <v>77</v>
      </c>
      <c r="E56" s="16">
        <v>0</v>
      </c>
      <c r="F56" s="16">
        <v>1</v>
      </c>
      <c r="G56" s="16">
        <v>0</v>
      </c>
      <c r="H56" s="16">
        <v>0</v>
      </c>
      <c r="I56" s="16">
        <v>0</v>
      </c>
      <c r="J56" s="16">
        <f t="shared" si="9"/>
        <v>0</v>
      </c>
      <c r="K56" s="16">
        <v>1</v>
      </c>
      <c r="L56" s="17">
        <f t="shared" si="10"/>
        <v>1</v>
      </c>
      <c r="M56" s="17">
        <f t="shared" si="11"/>
        <v>0</v>
      </c>
    </row>
    <row r="57" spans="2:13" ht="15">
      <c r="B57" t="s">
        <v>22</v>
      </c>
      <c r="E57" s="16">
        <v>0</v>
      </c>
      <c r="F57" s="16">
        <v>0</v>
      </c>
      <c r="G57" s="16">
        <v>1</v>
      </c>
      <c r="H57" s="16">
        <v>0</v>
      </c>
      <c r="I57" s="16">
        <v>0</v>
      </c>
      <c r="J57" s="16">
        <f t="shared" si="9"/>
        <v>0</v>
      </c>
      <c r="K57" s="16">
        <v>1</v>
      </c>
      <c r="L57" s="17">
        <f t="shared" si="10"/>
        <v>0</v>
      </c>
      <c r="M57" s="17">
        <f t="shared" si="11"/>
        <v>1</v>
      </c>
    </row>
    <row r="58" spans="2:13" ht="15">
      <c r="B58" t="s">
        <v>23</v>
      </c>
      <c r="E58" s="16">
        <v>10</v>
      </c>
      <c r="F58" s="16">
        <v>2</v>
      </c>
      <c r="G58" s="16">
        <v>4</v>
      </c>
      <c r="H58" s="16">
        <v>1</v>
      </c>
      <c r="I58" s="16">
        <v>4</v>
      </c>
      <c r="J58" s="16">
        <f t="shared" si="9"/>
        <v>0</v>
      </c>
      <c r="K58" s="16">
        <v>21</v>
      </c>
      <c r="L58" s="17">
        <f t="shared" si="10"/>
        <v>0.5714285714285714</v>
      </c>
      <c r="M58" s="17">
        <f t="shared" si="11"/>
        <v>0.42857142857142855</v>
      </c>
    </row>
    <row r="59" spans="2:13" ht="15">
      <c r="B59" t="s">
        <v>24</v>
      </c>
      <c r="E59" s="16">
        <v>2</v>
      </c>
      <c r="F59" s="16">
        <v>1</v>
      </c>
      <c r="G59" s="16">
        <v>0</v>
      </c>
      <c r="H59" s="16">
        <v>0</v>
      </c>
      <c r="I59" s="16">
        <v>0</v>
      </c>
      <c r="J59" s="16">
        <f t="shared" si="9"/>
        <v>2</v>
      </c>
      <c r="K59" s="16">
        <v>5</v>
      </c>
      <c r="L59" s="17">
        <f t="shared" si="10"/>
        <v>0.6</v>
      </c>
      <c r="M59" s="17">
        <f t="shared" si="11"/>
        <v>0.4</v>
      </c>
    </row>
    <row r="60" spans="2:13" ht="15">
      <c r="B60" t="s">
        <v>26</v>
      </c>
      <c r="E60" s="16">
        <v>0</v>
      </c>
      <c r="F60" s="16">
        <v>2</v>
      </c>
      <c r="G60" s="16">
        <v>0</v>
      </c>
      <c r="H60" s="16">
        <v>0</v>
      </c>
      <c r="I60" s="16">
        <v>0</v>
      </c>
      <c r="J60" s="16">
        <f t="shared" si="9"/>
        <v>1</v>
      </c>
      <c r="K60" s="16">
        <v>3</v>
      </c>
      <c r="L60" s="17">
        <f t="shared" si="10"/>
        <v>0.6666666666666666</v>
      </c>
      <c r="M60" s="17">
        <f t="shared" si="11"/>
        <v>0.3333333333333333</v>
      </c>
    </row>
    <row r="61" spans="2:13" ht="15">
      <c r="B61" t="s">
        <v>27</v>
      </c>
      <c r="E61" s="16">
        <v>0</v>
      </c>
      <c r="F61" s="16">
        <v>2</v>
      </c>
      <c r="G61" s="16">
        <v>0</v>
      </c>
      <c r="H61" s="16">
        <v>0</v>
      </c>
      <c r="I61" s="16">
        <v>0</v>
      </c>
      <c r="J61" s="16">
        <f t="shared" si="9"/>
        <v>1</v>
      </c>
      <c r="K61" s="16">
        <v>3</v>
      </c>
      <c r="L61" s="17">
        <f t="shared" si="10"/>
        <v>0.6666666666666666</v>
      </c>
      <c r="M61" s="17">
        <f t="shared" si="11"/>
        <v>0.3333333333333333</v>
      </c>
    </row>
    <row r="62" spans="2:13" ht="15">
      <c r="B62" t="s">
        <v>56</v>
      </c>
      <c r="E62" s="16">
        <v>263</v>
      </c>
      <c r="F62" s="16">
        <v>13</v>
      </c>
      <c r="G62" s="16">
        <v>25</v>
      </c>
      <c r="H62" s="16">
        <v>1</v>
      </c>
      <c r="I62" s="16">
        <v>31</v>
      </c>
      <c r="J62" s="16">
        <f t="shared" si="9"/>
        <v>2</v>
      </c>
      <c r="K62" s="16">
        <v>335</v>
      </c>
      <c r="L62" s="17">
        <f t="shared" si="10"/>
        <v>0.8238805970149253</v>
      </c>
      <c r="M62" s="17">
        <f t="shared" si="11"/>
        <v>0.1761194029850746</v>
      </c>
    </row>
    <row r="63" spans="2:13" ht="15">
      <c r="B63" t="s">
        <v>34</v>
      </c>
      <c r="E63" s="16">
        <v>89</v>
      </c>
      <c r="F63" s="16">
        <v>8</v>
      </c>
      <c r="G63" s="16">
        <v>27</v>
      </c>
      <c r="H63" s="16">
        <v>0</v>
      </c>
      <c r="I63" s="16">
        <v>0</v>
      </c>
      <c r="J63" s="16">
        <f t="shared" si="9"/>
        <v>2</v>
      </c>
      <c r="K63" s="16">
        <v>126</v>
      </c>
      <c r="L63" s="17">
        <f t="shared" si="10"/>
        <v>0.7698412698412699</v>
      </c>
      <c r="M63" s="17">
        <f t="shared" si="11"/>
        <v>0.23015873015873015</v>
      </c>
    </row>
    <row r="64" spans="2:14" ht="15">
      <c r="B64" s="18" t="s">
        <v>17</v>
      </c>
      <c r="D64" s="19"/>
      <c r="E64" s="21">
        <f aca="true" t="shared" si="12" ref="E64:K64">SUM(E52:E63)</f>
        <v>642</v>
      </c>
      <c r="F64" s="21">
        <f t="shared" si="12"/>
        <v>69</v>
      </c>
      <c r="G64" s="21">
        <f t="shared" si="12"/>
        <v>103</v>
      </c>
      <c r="H64" s="21">
        <f t="shared" si="12"/>
        <v>5</v>
      </c>
      <c r="I64" s="21">
        <f t="shared" si="12"/>
        <v>52</v>
      </c>
      <c r="J64" s="21">
        <f t="shared" si="12"/>
        <v>17</v>
      </c>
      <c r="K64" s="21">
        <f t="shared" si="12"/>
        <v>888</v>
      </c>
      <c r="L64" s="22">
        <f t="shared" si="10"/>
        <v>0.8006756756756757</v>
      </c>
      <c r="M64" s="22">
        <f t="shared" si="11"/>
        <v>0.19932432432432431</v>
      </c>
      <c r="N64" s="20"/>
    </row>
    <row r="65" spans="2:13" ht="15">
      <c r="B65" t="s">
        <v>29</v>
      </c>
      <c r="E65" s="16">
        <v>10</v>
      </c>
      <c r="F65" s="16">
        <v>1</v>
      </c>
      <c r="G65" s="16">
        <v>5</v>
      </c>
      <c r="H65" s="16">
        <v>0</v>
      </c>
      <c r="I65" s="16">
        <v>0</v>
      </c>
      <c r="J65" s="16">
        <f>K65-E65-F65-G65-H65-I65</f>
        <v>3</v>
      </c>
      <c r="K65" s="16">
        <v>19</v>
      </c>
      <c r="L65" s="17">
        <f t="shared" si="10"/>
        <v>0.5789473684210527</v>
      </c>
      <c r="M65" s="17">
        <f t="shared" si="11"/>
        <v>0.42105263157894735</v>
      </c>
    </row>
    <row r="66" spans="2:13" ht="15">
      <c r="B66" t="s">
        <v>30</v>
      </c>
      <c r="E66" s="16">
        <v>15</v>
      </c>
      <c r="F66" s="16">
        <v>0</v>
      </c>
      <c r="G66" s="16">
        <v>1</v>
      </c>
      <c r="H66" s="16">
        <v>0</v>
      </c>
      <c r="I66" s="16">
        <v>0</v>
      </c>
      <c r="J66" s="16">
        <f>K66-E66-F66-G66-H66-I66</f>
        <v>7</v>
      </c>
      <c r="K66" s="16">
        <v>23</v>
      </c>
      <c r="L66" s="17">
        <f t="shared" si="10"/>
        <v>0.6521739130434783</v>
      </c>
      <c r="M66" s="17">
        <f t="shared" si="11"/>
        <v>0.34782608695652173</v>
      </c>
    </row>
    <row r="67" spans="2:14" ht="15">
      <c r="B67" s="18" t="s">
        <v>31</v>
      </c>
      <c r="D67" s="24"/>
      <c r="E67" s="25">
        <f aca="true" t="shared" si="13" ref="E67:K67">SUM(E65:E66)</f>
        <v>25</v>
      </c>
      <c r="F67" s="25">
        <f t="shared" si="13"/>
        <v>1</v>
      </c>
      <c r="G67" s="25">
        <f t="shared" si="13"/>
        <v>6</v>
      </c>
      <c r="H67" s="25">
        <f t="shared" si="13"/>
        <v>0</v>
      </c>
      <c r="I67" s="25">
        <f t="shared" si="13"/>
        <v>0</v>
      </c>
      <c r="J67" s="25">
        <f t="shared" si="13"/>
        <v>10</v>
      </c>
      <c r="K67" s="25">
        <f t="shared" si="13"/>
        <v>42</v>
      </c>
      <c r="L67" s="26">
        <f t="shared" si="10"/>
        <v>0.6190476190476191</v>
      </c>
      <c r="M67" s="26">
        <f t="shared" si="11"/>
        <v>0.38095238095238093</v>
      </c>
      <c r="N67" s="27"/>
    </row>
    <row r="68" spans="2:14" ht="15">
      <c r="B68" s="23" t="s">
        <v>18</v>
      </c>
      <c r="C68" s="4"/>
      <c r="D68" s="13"/>
      <c r="E68" s="14">
        <v>667</v>
      </c>
      <c r="F68" s="14">
        <v>70</v>
      </c>
      <c r="G68" s="14">
        <v>109</v>
      </c>
      <c r="H68" s="14">
        <v>5</v>
      </c>
      <c r="I68" s="14">
        <v>52</v>
      </c>
      <c r="J68" s="14">
        <f>K68-E68-F68-G68-H68-I68</f>
        <v>27</v>
      </c>
      <c r="K68" s="14">
        <v>930</v>
      </c>
      <c r="L68" s="15">
        <f t="shared" si="10"/>
        <v>0.7924731182795699</v>
      </c>
      <c r="M68" s="15">
        <f t="shared" si="11"/>
        <v>0.2075268817204301</v>
      </c>
      <c r="N68" s="12"/>
    </row>
    <row r="70" ht="15">
      <c r="A70" s="1" t="s">
        <v>35</v>
      </c>
    </row>
    <row r="71" spans="2:13" ht="15">
      <c r="B71" t="s">
        <v>36</v>
      </c>
      <c r="E71" s="16">
        <v>95</v>
      </c>
      <c r="F71" s="16">
        <v>12</v>
      </c>
      <c r="G71" s="16">
        <v>15</v>
      </c>
      <c r="H71" s="16">
        <v>4</v>
      </c>
      <c r="I71" s="16">
        <v>3</v>
      </c>
      <c r="J71" s="16">
        <f aca="true" t="shared" si="14" ref="J71:J76">K71-E71-F71-G71-H71-I71</f>
        <v>1</v>
      </c>
      <c r="K71" s="16">
        <v>130</v>
      </c>
      <c r="L71" s="17">
        <f aca="true" t="shared" si="15" ref="L71:L81">(E71+F71)/(K71)</f>
        <v>0.823076923076923</v>
      </c>
      <c r="M71" s="17">
        <f aca="true" t="shared" si="16" ref="M71:M81">(G71+H71+I71+J71)/(K71)</f>
        <v>0.17692307692307693</v>
      </c>
    </row>
    <row r="72" spans="2:13" ht="15">
      <c r="B72" t="s">
        <v>37</v>
      </c>
      <c r="E72" s="16">
        <v>116</v>
      </c>
      <c r="F72" s="16">
        <v>0</v>
      </c>
      <c r="G72" s="16">
        <v>25</v>
      </c>
      <c r="H72" s="16">
        <v>1</v>
      </c>
      <c r="I72" s="16">
        <v>6</v>
      </c>
      <c r="J72" s="16">
        <f t="shared" si="14"/>
        <v>0</v>
      </c>
      <c r="K72" s="16">
        <v>148</v>
      </c>
      <c r="L72" s="17">
        <f t="shared" si="15"/>
        <v>0.7837837837837838</v>
      </c>
      <c r="M72" s="17">
        <f t="shared" si="16"/>
        <v>0.21621621621621623</v>
      </c>
    </row>
    <row r="73" spans="2:13" ht="15">
      <c r="B73" t="s">
        <v>38</v>
      </c>
      <c r="E73" s="16">
        <v>46</v>
      </c>
      <c r="F73" s="16">
        <v>6</v>
      </c>
      <c r="G73" s="16">
        <v>20</v>
      </c>
      <c r="H73" s="16">
        <v>0</v>
      </c>
      <c r="I73" s="16">
        <v>1</v>
      </c>
      <c r="J73" s="16">
        <f t="shared" si="14"/>
        <v>0</v>
      </c>
      <c r="K73" s="16">
        <v>73</v>
      </c>
      <c r="L73" s="17">
        <f t="shared" si="15"/>
        <v>0.7123287671232876</v>
      </c>
      <c r="M73" s="17">
        <f t="shared" si="16"/>
        <v>0.2876712328767123</v>
      </c>
    </row>
    <row r="74" spans="2:13" ht="15">
      <c r="B74" t="s">
        <v>50</v>
      </c>
      <c r="E74" s="16">
        <v>12</v>
      </c>
      <c r="F74" s="16">
        <v>0</v>
      </c>
      <c r="G74" s="16">
        <v>0</v>
      </c>
      <c r="H74" s="16">
        <v>0</v>
      </c>
      <c r="I74" s="16">
        <v>0</v>
      </c>
      <c r="J74" s="16">
        <f t="shared" si="14"/>
        <v>0</v>
      </c>
      <c r="K74" s="16">
        <v>12</v>
      </c>
      <c r="L74" s="17">
        <f t="shared" si="15"/>
        <v>1</v>
      </c>
      <c r="M74" s="17">
        <f t="shared" si="16"/>
        <v>0</v>
      </c>
    </row>
    <row r="75" spans="2:13" ht="15">
      <c r="B75" t="s">
        <v>22</v>
      </c>
      <c r="E75" s="16">
        <v>0</v>
      </c>
      <c r="F75" s="16">
        <v>0</v>
      </c>
      <c r="G75" s="16">
        <v>0</v>
      </c>
      <c r="H75" s="16">
        <v>0</v>
      </c>
      <c r="I75" s="16">
        <v>3</v>
      </c>
      <c r="J75" s="16">
        <f t="shared" si="14"/>
        <v>0</v>
      </c>
      <c r="K75" s="16">
        <v>3</v>
      </c>
      <c r="L75" s="17">
        <f t="shared" si="15"/>
        <v>0</v>
      </c>
      <c r="M75" s="17">
        <f t="shared" si="16"/>
        <v>1</v>
      </c>
    </row>
    <row r="76" spans="2:13" ht="15">
      <c r="B76" t="s">
        <v>39</v>
      </c>
      <c r="E76" s="16">
        <v>87</v>
      </c>
      <c r="F76" s="16">
        <v>5</v>
      </c>
      <c r="G76" s="16">
        <v>29</v>
      </c>
      <c r="H76" s="16">
        <v>0</v>
      </c>
      <c r="I76" s="16">
        <v>5</v>
      </c>
      <c r="J76" s="16">
        <f t="shared" si="14"/>
        <v>0</v>
      </c>
      <c r="K76" s="16">
        <v>126</v>
      </c>
      <c r="L76" s="17">
        <f t="shared" si="15"/>
        <v>0.7301587301587301</v>
      </c>
      <c r="M76" s="17">
        <f t="shared" si="16"/>
        <v>0.2698412698412698</v>
      </c>
    </row>
    <row r="77" spans="2:14" ht="15">
      <c r="B77" s="18" t="s">
        <v>17</v>
      </c>
      <c r="D77" s="19"/>
      <c r="E77" s="21">
        <f aca="true" t="shared" si="17" ref="E77:K77">SUM(E71:E76)</f>
        <v>356</v>
      </c>
      <c r="F77" s="21">
        <f t="shared" si="17"/>
        <v>23</v>
      </c>
      <c r="G77" s="21">
        <f t="shared" si="17"/>
        <v>89</v>
      </c>
      <c r="H77" s="21">
        <f t="shared" si="17"/>
        <v>5</v>
      </c>
      <c r="I77" s="21">
        <f t="shared" si="17"/>
        <v>18</v>
      </c>
      <c r="J77" s="21">
        <f t="shared" si="17"/>
        <v>1</v>
      </c>
      <c r="K77" s="21">
        <f t="shared" si="17"/>
        <v>492</v>
      </c>
      <c r="L77" s="22">
        <f t="shared" si="15"/>
        <v>0.7703252032520326</v>
      </c>
      <c r="M77" s="22">
        <f t="shared" si="16"/>
        <v>0.22967479674796748</v>
      </c>
      <c r="N77" s="20"/>
    </row>
    <row r="78" spans="2:13" ht="15">
      <c r="B78" t="s">
        <v>29</v>
      </c>
      <c r="E78" s="16">
        <v>9</v>
      </c>
      <c r="F78" s="16">
        <v>5</v>
      </c>
      <c r="G78" s="16">
        <v>5</v>
      </c>
      <c r="H78" s="16">
        <v>0</v>
      </c>
      <c r="I78" s="16">
        <v>0</v>
      </c>
      <c r="J78" s="16">
        <f>K78-E78-F78-G78-H78-I78</f>
        <v>0</v>
      </c>
      <c r="K78" s="16">
        <v>19</v>
      </c>
      <c r="L78" s="17">
        <f t="shared" si="15"/>
        <v>0.7368421052631579</v>
      </c>
      <c r="M78" s="17">
        <f t="shared" si="16"/>
        <v>0.2631578947368421</v>
      </c>
    </row>
    <row r="79" spans="2:13" ht="15">
      <c r="B79" t="s">
        <v>30</v>
      </c>
      <c r="E79" s="16">
        <v>15</v>
      </c>
      <c r="F79" s="16">
        <v>12</v>
      </c>
      <c r="G79" s="16">
        <v>4</v>
      </c>
      <c r="H79" s="16">
        <v>0</v>
      </c>
      <c r="I79" s="16">
        <v>3</v>
      </c>
      <c r="J79" s="16">
        <f>K79-E79-F79-G79-H79-I79</f>
        <v>4</v>
      </c>
      <c r="K79" s="16">
        <v>38</v>
      </c>
      <c r="L79" s="17">
        <f t="shared" si="15"/>
        <v>0.7105263157894737</v>
      </c>
      <c r="M79" s="17">
        <f t="shared" si="16"/>
        <v>0.2894736842105263</v>
      </c>
    </row>
    <row r="80" spans="2:14" ht="15">
      <c r="B80" s="18" t="s">
        <v>31</v>
      </c>
      <c r="D80" s="24"/>
      <c r="E80" s="25">
        <f aca="true" t="shared" si="18" ref="E80:K80">SUM(E78:E79)</f>
        <v>24</v>
      </c>
      <c r="F80" s="25">
        <f t="shared" si="18"/>
        <v>17</v>
      </c>
      <c r="G80" s="25">
        <f t="shared" si="18"/>
        <v>9</v>
      </c>
      <c r="H80" s="25">
        <f t="shared" si="18"/>
        <v>0</v>
      </c>
      <c r="I80" s="25">
        <f t="shared" si="18"/>
        <v>3</v>
      </c>
      <c r="J80" s="25">
        <f t="shared" si="18"/>
        <v>4</v>
      </c>
      <c r="K80" s="25">
        <f t="shared" si="18"/>
        <v>57</v>
      </c>
      <c r="L80" s="26">
        <f t="shared" si="15"/>
        <v>0.7192982456140351</v>
      </c>
      <c r="M80" s="26">
        <f t="shared" si="16"/>
        <v>0.2807017543859649</v>
      </c>
      <c r="N80" s="27"/>
    </row>
    <row r="81" spans="2:14" ht="15">
      <c r="B81" s="23" t="s">
        <v>18</v>
      </c>
      <c r="C81" s="4"/>
      <c r="D81" s="13"/>
      <c r="E81" s="14">
        <v>380</v>
      </c>
      <c r="F81" s="14">
        <v>40</v>
      </c>
      <c r="G81" s="14">
        <v>98</v>
      </c>
      <c r="H81" s="14">
        <v>5</v>
      </c>
      <c r="I81" s="14">
        <v>21</v>
      </c>
      <c r="J81" s="14">
        <f>K81-E81-F81-G81-H81-I81</f>
        <v>5</v>
      </c>
      <c r="K81" s="14">
        <v>549</v>
      </c>
      <c r="L81" s="15">
        <f t="shared" si="15"/>
        <v>0.7650273224043715</v>
      </c>
      <c r="M81" s="15">
        <f t="shared" si="16"/>
        <v>0.23497267759562843</v>
      </c>
      <c r="N81" s="12"/>
    </row>
    <row r="83" ht="15">
      <c r="A83" s="1" t="s">
        <v>40</v>
      </c>
    </row>
    <row r="84" spans="2:13" ht="15">
      <c r="B84" t="s">
        <v>65</v>
      </c>
      <c r="E84" s="16">
        <v>1</v>
      </c>
      <c r="F84" s="16">
        <v>0</v>
      </c>
      <c r="G84" s="16">
        <v>1</v>
      </c>
      <c r="H84" s="16">
        <v>0</v>
      </c>
      <c r="I84" s="16">
        <v>0</v>
      </c>
      <c r="J84" s="16">
        <f>K84-E84-F84-G84-H84-I84</f>
        <v>0</v>
      </c>
      <c r="K84" s="16">
        <v>2</v>
      </c>
      <c r="L84" s="17">
        <f aca="true" t="shared" si="19" ref="L84:L89">(E84+F84)/(K84)</f>
        <v>0.5</v>
      </c>
      <c r="M84" s="17">
        <f aca="true" t="shared" si="20" ref="M84:M89">(G84+H84+I84+J84)/(K84)</f>
        <v>0.5</v>
      </c>
    </row>
    <row r="85" spans="2:13" ht="15">
      <c r="B85" t="s">
        <v>38</v>
      </c>
      <c r="E85" s="16">
        <v>44</v>
      </c>
      <c r="F85" s="16">
        <v>0</v>
      </c>
      <c r="G85" s="16">
        <v>89</v>
      </c>
      <c r="H85" s="16">
        <v>0</v>
      </c>
      <c r="I85" s="16">
        <v>0</v>
      </c>
      <c r="J85" s="16">
        <f>K85-E85-F85-G85-H85-I85</f>
        <v>0</v>
      </c>
      <c r="K85" s="16">
        <v>133</v>
      </c>
      <c r="L85" s="17">
        <f t="shared" si="19"/>
        <v>0.3308270676691729</v>
      </c>
      <c r="M85" s="17">
        <f t="shared" si="20"/>
        <v>0.6691729323308271</v>
      </c>
    </row>
    <row r="86" spans="2:14" ht="15">
      <c r="B86" s="18" t="s">
        <v>17</v>
      </c>
      <c r="D86" s="19"/>
      <c r="E86" s="21">
        <f aca="true" t="shared" si="21" ref="E86:K86">SUM(E84:E85)</f>
        <v>45</v>
      </c>
      <c r="F86" s="21">
        <f t="shared" si="21"/>
        <v>0</v>
      </c>
      <c r="G86" s="21">
        <f t="shared" si="21"/>
        <v>90</v>
      </c>
      <c r="H86" s="21">
        <f t="shared" si="21"/>
        <v>0</v>
      </c>
      <c r="I86" s="21">
        <f t="shared" si="21"/>
        <v>0</v>
      </c>
      <c r="J86" s="21">
        <f t="shared" si="21"/>
        <v>0</v>
      </c>
      <c r="K86" s="21">
        <f t="shared" si="21"/>
        <v>135</v>
      </c>
      <c r="L86" s="22">
        <f t="shared" si="19"/>
        <v>0.3333333333333333</v>
      </c>
      <c r="M86" s="22">
        <f t="shared" si="20"/>
        <v>0.6666666666666666</v>
      </c>
      <c r="N86" s="20"/>
    </row>
    <row r="87" spans="2:13" ht="15">
      <c r="B87" t="s">
        <v>38</v>
      </c>
      <c r="E87" s="16">
        <v>3</v>
      </c>
      <c r="F87" s="16">
        <v>0</v>
      </c>
      <c r="G87" s="16">
        <v>1</v>
      </c>
      <c r="H87" s="16">
        <v>0</v>
      </c>
      <c r="I87" s="16">
        <v>0</v>
      </c>
      <c r="J87" s="16">
        <f>K87-E87-F87-G87-H87-I87</f>
        <v>0</v>
      </c>
      <c r="K87" s="16">
        <v>4</v>
      </c>
      <c r="L87" s="17">
        <f t="shared" si="19"/>
        <v>0.75</v>
      </c>
      <c r="M87" s="17">
        <f t="shared" si="20"/>
        <v>0.25</v>
      </c>
    </row>
    <row r="88" spans="2:14" ht="15">
      <c r="B88" s="18" t="s">
        <v>31</v>
      </c>
      <c r="D88" s="24"/>
      <c r="E88" s="25">
        <f aca="true" t="shared" si="22" ref="E88:K88">SUM(E87:E87)</f>
        <v>3</v>
      </c>
      <c r="F88" s="25">
        <f t="shared" si="22"/>
        <v>0</v>
      </c>
      <c r="G88" s="25">
        <f t="shared" si="22"/>
        <v>1</v>
      </c>
      <c r="H88" s="25">
        <f t="shared" si="22"/>
        <v>0</v>
      </c>
      <c r="I88" s="25">
        <f t="shared" si="22"/>
        <v>0</v>
      </c>
      <c r="J88" s="25">
        <f t="shared" si="22"/>
        <v>0</v>
      </c>
      <c r="K88" s="25">
        <f t="shared" si="22"/>
        <v>4</v>
      </c>
      <c r="L88" s="26">
        <f t="shared" si="19"/>
        <v>0.75</v>
      </c>
      <c r="M88" s="26">
        <f t="shared" si="20"/>
        <v>0.25</v>
      </c>
      <c r="N88" s="27"/>
    </row>
    <row r="89" spans="2:14" ht="15">
      <c r="B89" s="23" t="s">
        <v>41</v>
      </c>
      <c r="C89" s="4"/>
      <c r="D89" s="13"/>
      <c r="E89" s="14">
        <v>48</v>
      </c>
      <c r="F89" s="14">
        <v>0</v>
      </c>
      <c r="G89" s="14">
        <v>91</v>
      </c>
      <c r="H89" s="14">
        <v>0</v>
      </c>
      <c r="I89" s="14">
        <v>0</v>
      </c>
      <c r="J89" s="14">
        <f>K89-E89-F89-G89-H89-I89</f>
        <v>0</v>
      </c>
      <c r="K89" s="14">
        <v>139</v>
      </c>
      <c r="L89" s="15">
        <f t="shared" si="19"/>
        <v>0.34532374100719426</v>
      </c>
      <c r="M89" s="15">
        <f t="shared" si="20"/>
        <v>0.6546762589928058</v>
      </c>
      <c r="N89" s="12"/>
    </row>
    <row r="91" ht="15">
      <c r="A91" s="1" t="s">
        <v>42</v>
      </c>
    </row>
    <row r="92" spans="2:13" ht="15">
      <c r="B92" t="s">
        <v>43</v>
      </c>
      <c r="E92" s="16">
        <v>97</v>
      </c>
      <c r="F92" s="16">
        <v>0</v>
      </c>
      <c r="G92" s="16">
        <v>28</v>
      </c>
      <c r="H92" s="16">
        <v>0</v>
      </c>
      <c r="I92" s="16">
        <v>0</v>
      </c>
      <c r="J92" s="16">
        <f aca="true" t="shared" si="23" ref="J92:J98">K92-E92-F92-G92-H92-I92</f>
        <v>0</v>
      </c>
      <c r="K92" s="16">
        <v>125</v>
      </c>
      <c r="L92" s="17">
        <f aca="true" t="shared" si="24" ref="L92:L103">(E92+F92)/(K92)</f>
        <v>0.776</v>
      </c>
      <c r="M92" s="17">
        <f aca="true" t="shared" si="25" ref="M92:M103">(G92+H92+I92+J92)/(K92)</f>
        <v>0.224</v>
      </c>
    </row>
    <row r="93" spans="2:13" ht="15">
      <c r="B93" t="s">
        <v>44</v>
      </c>
      <c r="E93" s="16">
        <v>150</v>
      </c>
      <c r="F93" s="16">
        <v>0</v>
      </c>
      <c r="G93" s="16">
        <v>30</v>
      </c>
      <c r="H93" s="16">
        <v>0</v>
      </c>
      <c r="I93" s="16">
        <v>0</v>
      </c>
      <c r="J93" s="16">
        <f t="shared" si="23"/>
        <v>0</v>
      </c>
      <c r="K93" s="16">
        <v>180</v>
      </c>
      <c r="L93" s="17">
        <f t="shared" si="24"/>
        <v>0.8333333333333334</v>
      </c>
      <c r="M93" s="17">
        <f t="shared" si="25"/>
        <v>0.16666666666666666</v>
      </c>
    </row>
    <row r="94" spans="2:13" ht="15">
      <c r="B94" t="s">
        <v>45</v>
      </c>
      <c r="E94" s="16">
        <v>125</v>
      </c>
      <c r="F94" s="16">
        <v>0</v>
      </c>
      <c r="G94" s="16">
        <v>20</v>
      </c>
      <c r="H94" s="16">
        <v>0</v>
      </c>
      <c r="I94" s="16">
        <v>2</v>
      </c>
      <c r="J94" s="16">
        <f t="shared" si="23"/>
        <v>0</v>
      </c>
      <c r="K94" s="16">
        <v>147</v>
      </c>
      <c r="L94" s="17">
        <f t="shared" si="24"/>
        <v>0.8503401360544217</v>
      </c>
      <c r="M94" s="17">
        <f t="shared" si="25"/>
        <v>0.14965986394557823</v>
      </c>
    </row>
    <row r="95" spans="2:13" ht="15">
      <c r="B95" t="s">
        <v>46</v>
      </c>
      <c r="E95" s="16">
        <v>41</v>
      </c>
      <c r="F95" s="16">
        <v>0</v>
      </c>
      <c r="G95" s="16">
        <v>21</v>
      </c>
      <c r="H95" s="16">
        <v>0</v>
      </c>
      <c r="I95" s="16">
        <v>0</v>
      </c>
      <c r="J95" s="16">
        <f t="shared" si="23"/>
        <v>1</v>
      </c>
      <c r="K95" s="16">
        <v>63</v>
      </c>
      <c r="L95" s="17">
        <f t="shared" si="24"/>
        <v>0.6507936507936508</v>
      </c>
      <c r="M95" s="17">
        <f t="shared" si="25"/>
        <v>0.3492063492063492</v>
      </c>
    </row>
    <row r="96" spans="2:13" ht="15">
      <c r="B96" t="s">
        <v>74</v>
      </c>
      <c r="E96" s="16">
        <v>37</v>
      </c>
      <c r="F96" s="16">
        <v>0</v>
      </c>
      <c r="G96" s="16">
        <v>6</v>
      </c>
      <c r="H96" s="16">
        <v>0</v>
      </c>
      <c r="I96" s="16">
        <v>14</v>
      </c>
      <c r="J96" s="16">
        <f t="shared" si="23"/>
        <v>0</v>
      </c>
      <c r="K96" s="16">
        <v>57</v>
      </c>
      <c r="L96" s="17">
        <f t="shared" si="24"/>
        <v>0.6491228070175439</v>
      </c>
      <c r="M96" s="17">
        <f t="shared" si="25"/>
        <v>0.3508771929824561</v>
      </c>
    </row>
    <row r="97" spans="2:13" ht="15">
      <c r="B97" t="s">
        <v>47</v>
      </c>
      <c r="E97" s="16">
        <v>166</v>
      </c>
      <c r="F97" s="16">
        <v>1</v>
      </c>
      <c r="G97" s="16">
        <v>47</v>
      </c>
      <c r="H97" s="16">
        <v>0</v>
      </c>
      <c r="I97" s="16">
        <v>2</v>
      </c>
      <c r="J97" s="16">
        <f t="shared" si="23"/>
        <v>0</v>
      </c>
      <c r="K97" s="16">
        <v>216</v>
      </c>
      <c r="L97" s="17">
        <f t="shared" si="24"/>
        <v>0.7731481481481481</v>
      </c>
      <c r="M97" s="17">
        <f t="shared" si="25"/>
        <v>0.22685185185185186</v>
      </c>
    </row>
    <row r="98" spans="2:13" ht="15">
      <c r="B98" t="s">
        <v>48</v>
      </c>
      <c r="E98" s="16">
        <v>142</v>
      </c>
      <c r="F98" s="16">
        <v>1</v>
      </c>
      <c r="G98" s="16">
        <v>27</v>
      </c>
      <c r="H98" s="16">
        <v>0</v>
      </c>
      <c r="I98" s="16">
        <v>16</v>
      </c>
      <c r="J98" s="16">
        <f t="shared" si="23"/>
        <v>0</v>
      </c>
      <c r="K98" s="16">
        <v>186</v>
      </c>
      <c r="L98" s="17">
        <f t="shared" si="24"/>
        <v>0.7688172043010753</v>
      </c>
      <c r="M98" s="17">
        <f t="shared" si="25"/>
        <v>0.23118279569892472</v>
      </c>
    </row>
    <row r="99" spans="2:14" ht="15">
      <c r="B99" s="18" t="s">
        <v>17</v>
      </c>
      <c r="D99" s="19"/>
      <c r="E99" s="21">
        <f aca="true" t="shared" si="26" ref="E99:K99">SUM(E92:E98)</f>
        <v>758</v>
      </c>
      <c r="F99" s="21">
        <f t="shared" si="26"/>
        <v>2</v>
      </c>
      <c r="G99" s="21">
        <f t="shared" si="26"/>
        <v>179</v>
      </c>
      <c r="H99" s="21">
        <f t="shared" si="26"/>
        <v>0</v>
      </c>
      <c r="I99" s="21">
        <f t="shared" si="26"/>
        <v>34</v>
      </c>
      <c r="J99" s="21">
        <f t="shared" si="26"/>
        <v>1</v>
      </c>
      <c r="K99" s="21">
        <f t="shared" si="26"/>
        <v>974</v>
      </c>
      <c r="L99" s="22">
        <f t="shared" si="24"/>
        <v>0.7802874743326489</v>
      </c>
      <c r="M99" s="22">
        <f t="shared" si="25"/>
        <v>0.21971252566735114</v>
      </c>
      <c r="N99" s="20"/>
    </row>
    <row r="100" spans="2:13" ht="15">
      <c r="B100" t="s">
        <v>44</v>
      </c>
      <c r="E100" s="16">
        <v>1</v>
      </c>
      <c r="F100" s="16">
        <v>0</v>
      </c>
      <c r="G100" s="16">
        <v>1</v>
      </c>
      <c r="H100" s="16">
        <v>0</v>
      </c>
      <c r="I100" s="16">
        <v>0</v>
      </c>
      <c r="J100" s="16">
        <f>K100-E100-F100-G100-H100-I100</f>
        <v>0</v>
      </c>
      <c r="K100" s="16">
        <v>2</v>
      </c>
      <c r="L100" s="17">
        <f t="shared" si="24"/>
        <v>0.5</v>
      </c>
      <c r="M100" s="17">
        <f t="shared" si="25"/>
        <v>0.5</v>
      </c>
    </row>
    <row r="101" spans="2:13" ht="15">
      <c r="B101" t="s">
        <v>57</v>
      </c>
      <c r="E101" s="16">
        <v>32</v>
      </c>
      <c r="F101" s="16">
        <v>0</v>
      </c>
      <c r="G101" s="16">
        <v>9</v>
      </c>
      <c r="H101" s="16">
        <v>0</v>
      </c>
      <c r="I101" s="16">
        <v>0</v>
      </c>
      <c r="J101" s="16">
        <f>K101-E101-F101-G101-H101-I101</f>
        <v>1</v>
      </c>
      <c r="K101" s="16">
        <v>42</v>
      </c>
      <c r="L101" s="17">
        <f t="shared" si="24"/>
        <v>0.7619047619047619</v>
      </c>
      <c r="M101" s="17">
        <f t="shared" si="25"/>
        <v>0.23809523809523808</v>
      </c>
    </row>
    <row r="102" spans="2:14" ht="15">
      <c r="B102" s="18" t="s">
        <v>31</v>
      </c>
      <c r="D102" s="24"/>
      <c r="E102" s="25">
        <f aca="true" t="shared" si="27" ref="E102:K102">SUM(E100:E101)</f>
        <v>33</v>
      </c>
      <c r="F102" s="25">
        <f t="shared" si="27"/>
        <v>0</v>
      </c>
      <c r="G102" s="25">
        <f t="shared" si="27"/>
        <v>10</v>
      </c>
      <c r="H102" s="25">
        <f t="shared" si="27"/>
        <v>0</v>
      </c>
      <c r="I102" s="25">
        <f t="shared" si="27"/>
        <v>0</v>
      </c>
      <c r="J102" s="25">
        <f t="shared" si="27"/>
        <v>1</v>
      </c>
      <c r="K102" s="25">
        <f t="shared" si="27"/>
        <v>44</v>
      </c>
      <c r="L102" s="26">
        <f t="shared" si="24"/>
        <v>0.75</v>
      </c>
      <c r="M102" s="26">
        <f t="shared" si="25"/>
        <v>0.25</v>
      </c>
      <c r="N102" s="27"/>
    </row>
    <row r="103" spans="2:14" ht="15">
      <c r="B103" s="23" t="s">
        <v>41</v>
      </c>
      <c r="C103" s="4"/>
      <c r="D103" s="13"/>
      <c r="E103" s="14">
        <v>791</v>
      </c>
      <c r="F103" s="14">
        <v>2</v>
      </c>
      <c r="G103" s="14">
        <v>189</v>
      </c>
      <c r="H103" s="14">
        <v>0</v>
      </c>
      <c r="I103" s="14">
        <v>34</v>
      </c>
      <c r="J103" s="14">
        <f>K103-E103-F103-G103-H103-I103</f>
        <v>2</v>
      </c>
      <c r="K103" s="14">
        <v>1018</v>
      </c>
      <c r="L103" s="15">
        <f t="shared" si="24"/>
        <v>0.7789783889980354</v>
      </c>
      <c r="M103" s="15">
        <f t="shared" si="25"/>
        <v>0.22102161100196463</v>
      </c>
      <c r="N103" s="12"/>
    </row>
    <row r="105" ht="15">
      <c r="A105" s="1" t="s">
        <v>58</v>
      </c>
    </row>
    <row r="106" spans="2:13" ht="15">
      <c r="B106" t="s">
        <v>50</v>
      </c>
      <c r="E106" s="16">
        <v>58</v>
      </c>
      <c r="F106" s="16">
        <v>0</v>
      </c>
      <c r="G106" s="16">
        <v>2</v>
      </c>
      <c r="H106" s="16">
        <v>0</v>
      </c>
      <c r="I106" s="16">
        <v>0</v>
      </c>
      <c r="J106" s="16">
        <f>K106-E106-F106-G106-H106-I106</f>
        <v>0</v>
      </c>
      <c r="K106" s="16">
        <v>60</v>
      </c>
      <c r="L106" s="17">
        <f>(E106+F106)/(K106)</f>
        <v>0.9666666666666667</v>
      </c>
      <c r="M106" s="17">
        <f>(G106+H106+I106+J106)/(K106)</f>
        <v>0.03333333333333333</v>
      </c>
    </row>
    <row r="107" spans="2:14" ht="15">
      <c r="B107" s="30" t="s">
        <v>59</v>
      </c>
      <c r="C107" s="31"/>
      <c r="D107" s="29"/>
      <c r="E107" s="14">
        <f aca="true" t="shared" si="28" ref="E107:K107">SUM(E106:E106)</f>
        <v>58</v>
      </c>
      <c r="F107" s="14">
        <f t="shared" si="28"/>
        <v>0</v>
      </c>
      <c r="G107" s="14">
        <f t="shared" si="28"/>
        <v>2</v>
      </c>
      <c r="H107" s="14">
        <f t="shared" si="28"/>
        <v>0</v>
      </c>
      <c r="I107" s="14">
        <f t="shared" si="28"/>
        <v>0</v>
      </c>
      <c r="J107" s="14">
        <f t="shared" si="28"/>
        <v>0</v>
      </c>
      <c r="K107" s="14">
        <f t="shared" si="28"/>
        <v>60</v>
      </c>
      <c r="L107" s="15">
        <f>(E107+F107)/(K107)</f>
        <v>0.9666666666666667</v>
      </c>
      <c r="M107" s="15">
        <f>(G107+H107+I107+J107)/(K107)</f>
        <v>0.03333333333333333</v>
      </c>
      <c r="N107" s="12"/>
    </row>
    <row r="108" ht="15">
      <c r="A108" s="1" t="s">
        <v>49</v>
      </c>
    </row>
    <row r="109" spans="2:13" ht="15">
      <c r="B109" t="s">
        <v>37</v>
      </c>
      <c r="E109" s="16">
        <v>1</v>
      </c>
      <c r="F109" s="16">
        <v>0</v>
      </c>
      <c r="G109" s="16">
        <v>1</v>
      </c>
      <c r="H109" s="16">
        <v>0</v>
      </c>
      <c r="I109" s="16">
        <v>0</v>
      </c>
      <c r="J109" s="16">
        <f>K109-E109-F109-G109-H109-I109</f>
        <v>0</v>
      </c>
      <c r="K109" s="16">
        <v>2</v>
      </c>
      <c r="L109" s="17">
        <f aca="true" t="shared" si="29" ref="L109:L116">(E109+F109)/(K109)</f>
        <v>0.5</v>
      </c>
      <c r="M109" s="17">
        <f aca="true" t="shared" si="30" ref="M109:M116">(G109+H109+I109+J109)/(K109)</f>
        <v>0.5</v>
      </c>
    </row>
    <row r="110" spans="2:13" ht="15">
      <c r="B110" t="s">
        <v>50</v>
      </c>
      <c r="E110" s="16">
        <v>83</v>
      </c>
      <c r="F110" s="16">
        <v>0</v>
      </c>
      <c r="G110" s="16">
        <v>36</v>
      </c>
      <c r="H110" s="16">
        <v>0</v>
      </c>
      <c r="I110" s="16">
        <v>6</v>
      </c>
      <c r="J110" s="16">
        <f>K110-E110-F110-G110-H110-I110</f>
        <v>0</v>
      </c>
      <c r="K110" s="16">
        <v>125</v>
      </c>
      <c r="L110" s="17">
        <f t="shared" si="29"/>
        <v>0.664</v>
      </c>
      <c r="M110" s="17">
        <f t="shared" si="30"/>
        <v>0.336</v>
      </c>
    </row>
    <row r="111" spans="2:13" ht="15">
      <c r="B111" t="s">
        <v>39</v>
      </c>
      <c r="E111" s="16">
        <v>5</v>
      </c>
      <c r="F111" s="16">
        <v>0</v>
      </c>
      <c r="G111" s="16">
        <v>0</v>
      </c>
      <c r="H111" s="16">
        <v>0</v>
      </c>
      <c r="I111" s="16">
        <v>0</v>
      </c>
      <c r="J111" s="16">
        <f>K111-E111-F111-G111-H111-I111</f>
        <v>0</v>
      </c>
      <c r="K111" s="16">
        <v>5</v>
      </c>
      <c r="L111" s="17">
        <f t="shared" si="29"/>
        <v>1</v>
      </c>
      <c r="M111" s="17">
        <f t="shared" si="30"/>
        <v>0</v>
      </c>
    </row>
    <row r="112" spans="2:14" ht="15">
      <c r="B112" s="18" t="s">
        <v>17</v>
      </c>
      <c r="D112" s="19"/>
      <c r="E112" s="21">
        <f aca="true" t="shared" si="31" ref="E112:K112">SUM(E109:E111)</f>
        <v>89</v>
      </c>
      <c r="F112" s="21">
        <f t="shared" si="31"/>
        <v>0</v>
      </c>
      <c r="G112" s="21">
        <f t="shared" si="31"/>
        <v>37</v>
      </c>
      <c r="H112" s="21">
        <f t="shared" si="31"/>
        <v>0</v>
      </c>
      <c r="I112" s="21">
        <f t="shared" si="31"/>
        <v>6</v>
      </c>
      <c r="J112" s="21">
        <f t="shared" si="31"/>
        <v>0</v>
      </c>
      <c r="K112" s="21">
        <f t="shared" si="31"/>
        <v>132</v>
      </c>
      <c r="L112" s="22">
        <f t="shared" si="29"/>
        <v>0.6742424242424242</v>
      </c>
      <c r="M112" s="22">
        <f t="shared" si="30"/>
        <v>0.32575757575757575</v>
      </c>
      <c r="N112" s="20"/>
    </row>
    <row r="113" spans="2:13" ht="15">
      <c r="B113" t="s">
        <v>29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f>K113-E113-F113-G113-H113-I113</f>
        <v>0</v>
      </c>
      <c r="K113" s="16">
        <v>1</v>
      </c>
      <c r="L113" s="17">
        <f t="shared" si="29"/>
        <v>1</v>
      </c>
      <c r="M113" s="17">
        <f t="shared" si="30"/>
        <v>0</v>
      </c>
    </row>
    <row r="114" spans="2:13" ht="15">
      <c r="B114" t="s">
        <v>30</v>
      </c>
      <c r="E114" s="16">
        <v>4</v>
      </c>
      <c r="F114" s="16">
        <v>0</v>
      </c>
      <c r="G114" s="16">
        <v>3</v>
      </c>
      <c r="H114" s="16">
        <v>0</v>
      </c>
      <c r="I114" s="16">
        <v>0</v>
      </c>
      <c r="J114" s="16">
        <f>K114-E114-F114-G114-H114-I114</f>
        <v>0</v>
      </c>
      <c r="K114" s="16">
        <v>7</v>
      </c>
      <c r="L114" s="17">
        <f t="shared" si="29"/>
        <v>0.5714285714285714</v>
      </c>
      <c r="M114" s="17">
        <f t="shared" si="30"/>
        <v>0.42857142857142855</v>
      </c>
    </row>
    <row r="115" spans="2:14" ht="15">
      <c r="B115" s="18" t="s">
        <v>31</v>
      </c>
      <c r="D115" s="24"/>
      <c r="E115" s="25">
        <f aca="true" t="shared" si="32" ref="E115:K115">SUM(E113:E114)</f>
        <v>5</v>
      </c>
      <c r="F115" s="25">
        <f t="shared" si="32"/>
        <v>0</v>
      </c>
      <c r="G115" s="25">
        <f t="shared" si="32"/>
        <v>3</v>
      </c>
      <c r="H115" s="25">
        <f t="shared" si="32"/>
        <v>0</v>
      </c>
      <c r="I115" s="25">
        <f t="shared" si="32"/>
        <v>0</v>
      </c>
      <c r="J115" s="25">
        <f t="shared" si="32"/>
        <v>0</v>
      </c>
      <c r="K115" s="25">
        <f t="shared" si="32"/>
        <v>8</v>
      </c>
      <c r="L115" s="26">
        <f t="shared" si="29"/>
        <v>0.625</v>
      </c>
      <c r="M115" s="26">
        <f t="shared" si="30"/>
        <v>0.375</v>
      </c>
      <c r="N115" s="27"/>
    </row>
    <row r="116" spans="2:14" ht="15">
      <c r="B116" s="23" t="s">
        <v>51</v>
      </c>
      <c r="C116" s="4"/>
      <c r="D116" s="13"/>
      <c r="E116" s="14">
        <v>94</v>
      </c>
      <c r="F116" s="14">
        <v>0</v>
      </c>
      <c r="G116" s="14">
        <v>40</v>
      </c>
      <c r="H116" s="14">
        <v>0</v>
      </c>
      <c r="I116" s="14">
        <v>6</v>
      </c>
      <c r="J116" s="14">
        <f>K116-E116-F116-G116-H116-I116</f>
        <v>0</v>
      </c>
      <c r="K116" s="14">
        <v>140</v>
      </c>
      <c r="L116" s="15">
        <f t="shared" si="29"/>
        <v>0.6714285714285714</v>
      </c>
      <c r="M116" s="15">
        <f t="shared" si="30"/>
        <v>0.32857142857142857</v>
      </c>
      <c r="N116" s="12"/>
    </row>
    <row r="118" ht="15">
      <c r="A118" s="1" t="s">
        <v>60</v>
      </c>
    </row>
    <row r="119" spans="2:13" ht="15">
      <c r="B119" t="s">
        <v>37</v>
      </c>
      <c r="E119" s="16">
        <v>0</v>
      </c>
      <c r="F119" s="16">
        <v>0</v>
      </c>
      <c r="G119" s="16">
        <v>5</v>
      </c>
      <c r="H119" s="16">
        <v>0</v>
      </c>
      <c r="I119" s="16">
        <v>4</v>
      </c>
      <c r="J119" s="16">
        <f>K119-E119-F119-G119-H119-I119</f>
        <v>0</v>
      </c>
      <c r="K119" s="16">
        <v>9</v>
      </c>
      <c r="L119" s="17">
        <f aca="true" t="shared" si="33" ref="L119:L124">(E119+F119)/(K119)</f>
        <v>0</v>
      </c>
      <c r="M119" s="17">
        <f aca="true" t="shared" si="34" ref="M119:M124">(G119+H119+I119+J119)/(K119)</f>
        <v>1</v>
      </c>
    </row>
    <row r="120" spans="2:13" ht="15">
      <c r="B120" t="s">
        <v>50</v>
      </c>
      <c r="E120" s="16">
        <v>16</v>
      </c>
      <c r="F120" s="16">
        <v>0</v>
      </c>
      <c r="G120" s="16">
        <v>0</v>
      </c>
      <c r="H120" s="16">
        <v>0</v>
      </c>
      <c r="I120" s="16">
        <v>0</v>
      </c>
      <c r="J120" s="16">
        <f>K120-E120-F120-G120-H120-I120</f>
        <v>0</v>
      </c>
      <c r="K120" s="16">
        <v>16</v>
      </c>
      <c r="L120" s="17">
        <f t="shared" si="33"/>
        <v>1</v>
      </c>
      <c r="M120" s="17">
        <f t="shared" si="34"/>
        <v>0</v>
      </c>
    </row>
    <row r="121" spans="2:14" ht="15">
      <c r="B121" s="18" t="s">
        <v>17</v>
      </c>
      <c r="D121" s="19"/>
      <c r="E121" s="21">
        <f aca="true" t="shared" si="35" ref="E121:K121">SUM(E119:E120)</f>
        <v>16</v>
      </c>
      <c r="F121" s="21">
        <f t="shared" si="35"/>
        <v>0</v>
      </c>
      <c r="G121" s="21">
        <f t="shared" si="35"/>
        <v>5</v>
      </c>
      <c r="H121" s="21">
        <f t="shared" si="35"/>
        <v>0</v>
      </c>
      <c r="I121" s="21">
        <f t="shared" si="35"/>
        <v>4</v>
      </c>
      <c r="J121" s="21">
        <f t="shared" si="35"/>
        <v>0</v>
      </c>
      <c r="K121" s="21">
        <f t="shared" si="35"/>
        <v>25</v>
      </c>
      <c r="L121" s="22">
        <f t="shared" si="33"/>
        <v>0.64</v>
      </c>
      <c r="M121" s="22">
        <f t="shared" si="34"/>
        <v>0.36</v>
      </c>
      <c r="N121" s="20"/>
    </row>
    <row r="122" spans="2:13" ht="15">
      <c r="B122" t="s">
        <v>30</v>
      </c>
      <c r="E122" s="16">
        <v>2</v>
      </c>
      <c r="F122" s="16">
        <v>0</v>
      </c>
      <c r="G122" s="16">
        <v>2</v>
      </c>
      <c r="H122" s="16">
        <v>0</v>
      </c>
      <c r="I122" s="16">
        <v>0</v>
      </c>
      <c r="J122" s="16">
        <f>K122-E122-F122-G122-H122-I122</f>
        <v>0</v>
      </c>
      <c r="K122" s="16">
        <v>4</v>
      </c>
      <c r="L122" s="17">
        <f t="shared" si="33"/>
        <v>0.5</v>
      </c>
      <c r="M122" s="17">
        <f t="shared" si="34"/>
        <v>0.5</v>
      </c>
    </row>
    <row r="123" spans="2:14" ht="15">
      <c r="B123" s="18" t="s">
        <v>31</v>
      </c>
      <c r="D123" s="24"/>
      <c r="E123" s="25">
        <f aca="true" t="shared" si="36" ref="E123:K123">SUM(E122:E122)</f>
        <v>2</v>
      </c>
      <c r="F123" s="25">
        <f t="shared" si="36"/>
        <v>0</v>
      </c>
      <c r="G123" s="25">
        <f t="shared" si="36"/>
        <v>2</v>
      </c>
      <c r="H123" s="25">
        <f t="shared" si="36"/>
        <v>0</v>
      </c>
      <c r="I123" s="25">
        <f t="shared" si="36"/>
        <v>0</v>
      </c>
      <c r="J123" s="25">
        <f t="shared" si="36"/>
        <v>0</v>
      </c>
      <c r="K123" s="25">
        <f t="shared" si="36"/>
        <v>4</v>
      </c>
      <c r="L123" s="26">
        <f t="shared" si="33"/>
        <v>0.5</v>
      </c>
      <c r="M123" s="26">
        <f t="shared" si="34"/>
        <v>0.5</v>
      </c>
      <c r="N123" s="27"/>
    </row>
    <row r="124" spans="2:14" ht="15">
      <c r="B124" s="23" t="s">
        <v>51</v>
      </c>
      <c r="C124" s="4"/>
      <c r="D124" s="13"/>
      <c r="E124" s="14">
        <v>18</v>
      </c>
      <c r="F124" s="14">
        <v>0</v>
      </c>
      <c r="G124" s="14">
        <v>7</v>
      </c>
      <c r="H124" s="14">
        <v>0</v>
      </c>
      <c r="I124" s="14">
        <v>4</v>
      </c>
      <c r="J124" s="14">
        <f>K124-E124-F124-G124-H124-I124</f>
        <v>0</v>
      </c>
      <c r="K124" s="14">
        <v>29</v>
      </c>
      <c r="L124" s="15">
        <f t="shared" si="33"/>
        <v>0.6206896551724138</v>
      </c>
      <c r="M124" s="15">
        <f t="shared" si="34"/>
        <v>0.3793103448275862</v>
      </c>
      <c r="N124" s="12"/>
    </row>
    <row r="126" spans="1:2" ht="15">
      <c r="A126" s="28" t="s">
        <v>52</v>
      </c>
      <c r="B126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2"/>
  <sheetViews>
    <sheetView showGridLines="0" zoomScale="75" zoomScaleNormal="75" zoomScalePageLayoutView="0" workbookViewId="0" topLeftCell="G54">
      <selection activeCell="L70" sqref="L70:M70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7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7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14</v>
      </c>
      <c r="D14" s="13"/>
      <c r="E14" s="14">
        <v>27</v>
      </c>
      <c r="F14" s="14">
        <v>1</v>
      </c>
      <c r="G14" s="14">
        <v>1</v>
      </c>
      <c r="H14" s="14">
        <v>0</v>
      </c>
      <c r="I14" s="14">
        <v>0</v>
      </c>
      <c r="J14" s="14">
        <f>K14-E14-F14-G14-H14-I14</f>
        <v>0</v>
      </c>
      <c r="K14" s="14">
        <v>29</v>
      </c>
      <c r="L14" s="15">
        <f>(E14+F14)/(K14)</f>
        <v>0.9655172413793104</v>
      </c>
      <c r="M14" s="15">
        <f>(G14+H14+I14+J14)/(K14)</f>
        <v>0.034482758620689655</v>
      </c>
      <c r="N14" s="12"/>
    </row>
    <row r="16" ht="15">
      <c r="A16" s="1" t="s">
        <v>19</v>
      </c>
    </row>
    <row r="17" spans="2:13" ht="15">
      <c r="B17" t="s">
        <v>20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f aca="true" t="shared" si="0" ref="J17:J27">K17-E17-F17-G17-H17-I17</f>
        <v>1</v>
      </c>
      <c r="K17" s="16">
        <v>1</v>
      </c>
      <c r="L17" s="17">
        <f aca="true" t="shared" si="1" ref="L17:L32">(E17+F17)/(K17)</f>
        <v>0</v>
      </c>
      <c r="M17" s="17">
        <f aca="true" t="shared" si="2" ref="M17:M32">(G17+H17+I17+J17)/(K17)</f>
        <v>1</v>
      </c>
    </row>
    <row r="18" spans="2:13" ht="15">
      <c r="B18" t="s">
        <v>21</v>
      </c>
      <c r="E18" s="16">
        <v>23</v>
      </c>
      <c r="F18" s="16">
        <v>4</v>
      </c>
      <c r="G18" s="16">
        <v>1</v>
      </c>
      <c r="H18" s="16">
        <v>0</v>
      </c>
      <c r="I18" s="16">
        <v>0</v>
      </c>
      <c r="J18" s="16">
        <f t="shared" si="0"/>
        <v>0</v>
      </c>
      <c r="K18" s="16">
        <v>28</v>
      </c>
      <c r="L18" s="17">
        <f t="shared" si="1"/>
        <v>0.9642857142857143</v>
      </c>
      <c r="M18" s="17">
        <f t="shared" si="2"/>
        <v>0.03571428571428571</v>
      </c>
    </row>
    <row r="19" spans="2:13" ht="15">
      <c r="B19" t="s">
        <v>62</v>
      </c>
      <c r="E19" s="16">
        <v>0</v>
      </c>
      <c r="F19" s="16">
        <v>2</v>
      </c>
      <c r="G19" s="16">
        <v>0</v>
      </c>
      <c r="H19" s="16">
        <v>0</v>
      </c>
      <c r="I19" s="16">
        <v>0</v>
      </c>
      <c r="J19" s="16">
        <f t="shared" si="0"/>
        <v>0</v>
      </c>
      <c r="K19" s="16">
        <v>2</v>
      </c>
      <c r="L19" s="17">
        <f t="shared" si="1"/>
        <v>1</v>
      </c>
      <c r="M19" s="17">
        <f t="shared" si="2"/>
        <v>0</v>
      </c>
    </row>
    <row r="20" spans="2:13" ht="15">
      <c r="B20" t="s">
        <v>22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f t="shared" si="0"/>
        <v>0</v>
      </c>
      <c r="K20" s="16">
        <v>1</v>
      </c>
      <c r="L20" s="17">
        <f t="shared" si="1"/>
        <v>0</v>
      </c>
      <c r="M20" s="17">
        <f t="shared" si="2"/>
        <v>1</v>
      </c>
    </row>
    <row r="21" spans="2:13" ht="15">
      <c r="B21" t="s">
        <v>23</v>
      </c>
      <c r="E21" s="16">
        <v>0</v>
      </c>
      <c r="F21" s="16">
        <v>2</v>
      </c>
      <c r="G21" s="16">
        <v>0</v>
      </c>
      <c r="H21" s="16">
        <v>0</v>
      </c>
      <c r="I21" s="16">
        <v>2</v>
      </c>
      <c r="J21" s="16">
        <f t="shared" si="0"/>
        <v>0</v>
      </c>
      <c r="K21" s="16">
        <v>4</v>
      </c>
      <c r="L21" s="17">
        <f t="shared" si="1"/>
        <v>0.5</v>
      </c>
      <c r="M21" s="17">
        <f t="shared" si="2"/>
        <v>0.5</v>
      </c>
    </row>
    <row r="22" spans="2:13" ht="15">
      <c r="B22" t="s">
        <v>24</v>
      </c>
      <c r="E22" s="16">
        <v>6</v>
      </c>
      <c r="F22" s="16">
        <v>1</v>
      </c>
      <c r="G22" s="16">
        <v>1</v>
      </c>
      <c r="H22" s="16">
        <v>0</v>
      </c>
      <c r="I22" s="16">
        <v>0</v>
      </c>
      <c r="J22" s="16">
        <f t="shared" si="0"/>
        <v>0</v>
      </c>
      <c r="K22" s="16">
        <v>8</v>
      </c>
      <c r="L22" s="17">
        <f t="shared" si="1"/>
        <v>0.875</v>
      </c>
      <c r="M22" s="17">
        <f t="shared" si="2"/>
        <v>0.125</v>
      </c>
    </row>
    <row r="23" spans="2:13" ht="15">
      <c r="B23" t="s">
        <v>25</v>
      </c>
      <c r="E23" s="16">
        <v>11</v>
      </c>
      <c r="F23" s="16">
        <v>0</v>
      </c>
      <c r="G23" s="16">
        <v>1</v>
      </c>
      <c r="H23" s="16">
        <v>0</v>
      </c>
      <c r="I23" s="16">
        <v>1</v>
      </c>
      <c r="J23" s="16">
        <f t="shared" si="0"/>
        <v>1</v>
      </c>
      <c r="K23" s="16">
        <v>14</v>
      </c>
      <c r="L23" s="17">
        <f t="shared" si="1"/>
        <v>0.7857142857142857</v>
      </c>
      <c r="M23" s="17">
        <f t="shared" si="2"/>
        <v>0.21428571428571427</v>
      </c>
    </row>
    <row r="24" spans="2:13" ht="15">
      <c r="B24" t="s">
        <v>27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f t="shared" si="0"/>
        <v>0</v>
      </c>
      <c r="K24" s="16">
        <v>1</v>
      </c>
      <c r="L24" s="17">
        <f t="shared" si="1"/>
        <v>1</v>
      </c>
      <c r="M24" s="17">
        <f t="shared" si="2"/>
        <v>0</v>
      </c>
    </row>
    <row r="25" spans="2:13" ht="15">
      <c r="B25" t="s">
        <v>56</v>
      </c>
      <c r="E25" s="16">
        <v>0</v>
      </c>
      <c r="F25" s="16">
        <v>5</v>
      </c>
      <c r="G25" s="16">
        <v>1</v>
      </c>
      <c r="H25" s="16">
        <v>0</v>
      </c>
      <c r="I25" s="16">
        <v>0</v>
      </c>
      <c r="J25" s="16">
        <f t="shared" si="0"/>
        <v>0</v>
      </c>
      <c r="K25" s="16">
        <v>6</v>
      </c>
      <c r="L25" s="17">
        <f t="shared" si="1"/>
        <v>0.8333333333333334</v>
      </c>
      <c r="M25" s="17">
        <f t="shared" si="2"/>
        <v>0.16666666666666666</v>
      </c>
    </row>
    <row r="26" spans="2:13" ht="15">
      <c r="B26" t="s">
        <v>55</v>
      </c>
      <c r="E26" s="16">
        <v>2</v>
      </c>
      <c r="F26" s="16">
        <v>6</v>
      </c>
      <c r="G26" s="16">
        <v>0</v>
      </c>
      <c r="H26" s="16">
        <v>0</v>
      </c>
      <c r="I26" s="16">
        <v>0</v>
      </c>
      <c r="J26" s="16">
        <f t="shared" si="0"/>
        <v>0</v>
      </c>
      <c r="K26" s="16">
        <v>8</v>
      </c>
      <c r="L26" s="17">
        <f t="shared" si="1"/>
        <v>1</v>
      </c>
      <c r="M26" s="17">
        <f t="shared" si="2"/>
        <v>0</v>
      </c>
    </row>
    <row r="27" spans="2:13" ht="15">
      <c r="B27" t="s">
        <v>63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f t="shared" si="0"/>
        <v>0</v>
      </c>
      <c r="K27" s="16">
        <v>1</v>
      </c>
      <c r="L27" s="17">
        <f t="shared" si="1"/>
        <v>1</v>
      </c>
      <c r="M27" s="17">
        <f t="shared" si="2"/>
        <v>0</v>
      </c>
    </row>
    <row r="28" spans="2:14" ht="15">
      <c r="B28" s="18" t="s">
        <v>17</v>
      </c>
      <c r="D28" s="19"/>
      <c r="E28" s="21">
        <f aca="true" t="shared" si="3" ref="E28:K28">SUM(E17:E27)</f>
        <v>42</v>
      </c>
      <c r="F28" s="21">
        <f t="shared" si="3"/>
        <v>22</v>
      </c>
      <c r="G28" s="21">
        <f t="shared" si="3"/>
        <v>4</v>
      </c>
      <c r="H28" s="21">
        <f t="shared" si="3"/>
        <v>0</v>
      </c>
      <c r="I28" s="21">
        <f t="shared" si="3"/>
        <v>4</v>
      </c>
      <c r="J28" s="21">
        <f t="shared" si="3"/>
        <v>2</v>
      </c>
      <c r="K28" s="21">
        <f t="shared" si="3"/>
        <v>74</v>
      </c>
      <c r="L28" s="22">
        <f t="shared" si="1"/>
        <v>0.8648648648648649</v>
      </c>
      <c r="M28" s="22">
        <f t="shared" si="2"/>
        <v>0.13513513513513514</v>
      </c>
      <c r="N28" s="20"/>
    </row>
    <row r="29" spans="2:13" ht="15">
      <c r="B29" t="s">
        <v>29</v>
      </c>
      <c r="E29" s="16">
        <v>7</v>
      </c>
      <c r="F29" s="16">
        <v>1</v>
      </c>
      <c r="G29" s="16">
        <v>0</v>
      </c>
      <c r="H29" s="16">
        <v>0</v>
      </c>
      <c r="I29" s="16">
        <v>0</v>
      </c>
      <c r="J29" s="16">
        <f>K29-E29-F29-G29-H29-I29</f>
        <v>1</v>
      </c>
      <c r="K29" s="16">
        <v>9</v>
      </c>
      <c r="L29" s="17">
        <f t="shared" si="1"/>
        <v>0.8888888888888888</v>
      </c>
      <c r="M29" s="17">
        <f t="shared" si="2"/>
        <v>0.1111111111111111</v>
      </c>
    </row>
    <row r="30" spans="2:13" ht="15">
      <c r="B30" t="s">
        <v>30</v>
      </c>
      <c r="E30" s="16">
        <v>0</v>
      </c>
      <c r="F30" s="16">
        <v>1</v>
      </c>
      <c r="G30" s="16">
        <v>0</v>
      </c>
      <c r="H30" s="16">
        <v>0</v>
      </c>
      <c r="I30" s="16">
        <v>0</v>
      </c>
      <c r="J30" s="16">
        <f>K30-E30-F30-G30-H30-I30</f>
        <v>0</v>
      </c>
      <c r="K30" s="16">
        <v>1</v>
      </c>
      <c r="L30" s="17">
        <f t="shared" si="1"/>
        <v>1</v>
      </c>
      <c r="M30" s="17">
        <f t="shared" si="2"/>
        <v>0</v>
      </c>
    </row>
    <row r="31" spans="2:14" ht="15">
      <c r="B31" s="18" t="s">
        <v>31</v>
      </c>
      <c r="D31" s="24"/>
      <c r="E31" s="25">
        <f aca="true" t="shared" si="4" ref="E31:K31">SUM(E29:E30)</f>
        <v>7</v>
      </c>
      <c r="F31" s="25">
        <f t="shared" si="4"/>
        <v>2</v>
      </c>
      <c r="G31" s="25">
        <f t="shared" si="4"/>
        <v>0</v>
      </c>
      <c r="H31" s="25">
        <f t="shared" si="4"/>
        <v>0</v>
      </c>
      <c r="I31" s="25">
        <f t="shared" si="4"/>
        <v>0</v>
      </c>
      <c r="J31" s="25">
        <f t="shared" si="4"/>
        <v>1</v>
      </c>
      <c r="K31" s="25">
        <f t="shared" si="4"/>
        <v>10</v>
      </c>
      <c r="L31" s="26">
        <f t="shared" si="1"/>
        <v>0.9</v>
      </c>
      <c r="M31" s="26">
        <f t="shared" si="2"/>
        <v>0.1</v>
      </c>
      <c r="N31" s="27"/>
    </row>
    <row r="32" spans="2:14" ht="15">
      <c r="B32" s="23" t="s">
        <v>18</v>
      </c>
      <c r="C32" s="4"/>
      <c r="D32" s="13"/>
      <c r="E32" s="14">
        <v>49</v>
      </c>
      <c r="F32" s="14">
        <v>24</v>
      </c>
      <c r="G32" s="14">
        <v>4</v>
      </c>
      <c r="H32" s="14">
        <v>0</v>
      </c>
      <c r="I32" s="14">
        <v>4</v>
      </c>
      <c r="J32" s="14">
        <f>K32-E32-F32-G32-H32-I32</f>
        <v>3</v>
      </c>
      <c r="K32" s="14">
        <v>84</v>
      </c>
      <c r="L32" s="15">
        <f t="shared" si="1"/>
        <v>0.8690476190476191</v>
      </c>
      <c r="M32" s="15">
        <f t="shared" si="2"/>
        <v>0.13095238095238096</v>
      </c>
      <c r="N32" s="12"/>
    </row>
    <row r="34" ht="15">
      <c r="A34" s="1" t="s">
        <v>32</v>
      </c>
    </row>
    <row r="35" spans="2:13" ht="15">
      <c r="B35" t="s">
        <v>33</v>
      </c>
      <c r="E35" s="16">
        <v>0</v>
      </c>
      <c r="F35" s="16">
        <v>1</v>
      </c>
      <c r="G35" s="16">
        <v>0</v>
      </c>
      <c r="H35" s="16">
        <v>0</v>
      </c>
      <c r="I35" s="16">
        <v>3</v>
      </c>
      <c r="J35" s="16">
        <f>K35-E35-F35-G35-H35-I35</f>
        <v>0</v>
      </c>
      <c r="K35" s="16">
        <v>4</v>
      </c>
      <c r="L35" s="17">
        <f aca="true" t="shared" si="5" ref="L35:L41">(E35+F35)/(K35)</f>
        <v>0.25</v>
      </c>
      <c r="M35" s="17">
        <f aca="true" t="shared" si="6" ref="M35:M41">(G35+H35+I35+J35)/(K35)</f>
        <v>0.75</v>
      </c>
    </row>
    <row r="36" spans="2:13" ht="15">
      <c r="B36" t="s">
        <v>56</v>
      </c>
      <c r="E36" s="16">
        <v>0</v>
      </c>
      <c r="F36" s="16">
        <v>1</v>
      </c>
      <c r="G36" s="16">
        <v>0</v>
      </c>
      <c r="H36" s="16">
        <v>0</v>
      </c>
      <c r="I36" s="16">
        <v>1</v>
      </c>
      <c r="J36" s="16">
        <f>K36-E36-F36-G36-H36-I36</f>
        <v>0</v>
      </c>
      <c r="K36" s="16">
        <v>2</v>
      </c>
      <c r="L36" s="17">
        <f t="shared" si="5"/>
        <v>0.5</v>
      </c>
      <c r="M36" s="17">
        <f t="shared" si="6"/>
        <v>0.5</v>
      </c>
    </row>
    <row r="37" spans="2:13" ht="15">
      <c r="B37" t="s">
        <v>34</v>
      </c>
      <c r="E37" s="16">
        <v>0</v>
      </c>
      <c r="F37" s="16">
        <v>1</v>
      </c>
      <c r="G37" s="16">
        <v>0</v>
      </c>
      <c r="H37" s="16">
        <v>0</v>
      </c>
      <c r="I37" s="16">
        <v>0</v>
      </c>
      <c r="J37" s="16">
        <f>K37-E37-F37-G37-H37-I37</f>
        <v>0</v>
      </c>
      <c r="K37" s="16">
        <v>1</v>
      </c>
      <c r="L37" s="17">
        <f t="shared" si="5"/>
        <v>1</v>
      </c>
      <c r="M37" s="17">
        <f t="shared" si="6"/>
        <v>0</v>
      </c>
    </row>
    <row r="38" spans="2:14" ht="15">
      <c r="B38" s="18" t="s">
        <v>17</v>
      </c>
      <c r="D38" s="19"/>
      <c r="E38" s="21">
        <f aca="true" t="shared" si="7" ref="E38:K38">SUM(E35:E37)</f>
        <v>0</v>
      </c>
      <c r="F38" s="21">
        <f t="shared" si="7"/>
        <v>3</v>
      </c>
      <c r="G38" s="21">
        <f t="shared" si="7"/>
        <v>0</v>
      </c>
      <c r="H38" s="21">
        <f t="shared" si="7"/>
        <v>0</v>
      </c>
      <c r="I38" s="21">
        <f t="shared" si="7"/>
        <v>4</v>
      </c>
      <c r="J38" s="21">
        <f t="shared" si="7"/>
        <v>0</v>
      </c>
      <c r="K38" s="21">
        <f t="shared" si="7"/>
        <v>7</v>
      </c>
      <c r="L38" s="22">
        <f t="shared" si="5"/>
        <v>0.42857142857142855</v>
      </c>
      <c r="M38" s="22">
        <f t="shared" si="6"/>
        <v>0.5714285714285714</v>
      </c>
      <c r="N38" s="20"/>
    </row>
    <row r="39" spans="2:13" ht="15">
      <c r="B39" t="s">
        <v>29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f>K39-E39-F39-G39-H39-I39</f>
        <v>1</v>
      </c>
      <c r="K39" s="16">
        <v>1</v>
      </c>
      <c r="L39" s="17">
        <f t="shared" si="5"/>
        <v>0</v>
      </c>
      <c r="M39" s="17">
        <f t="shared" si="6"/>
        <v>1</v>
      </c>
    </row>
    <row r="40" spans="2:14" ht="15">
      <c r="B40" s="18" t="s">
        <v>31</v>
      </c>
      <c r="D40" s="24"/>
      <c r="E40" s="25">
        <f aca="true" t="shared" si="8" ref="E40:K40">SUM(E39:E39)</f>
        <v>0</v>
      </c>
      <c r="F40" s="25">
        <f t="shared" si="8"/>
        <v>0</v>
      </c>
      <c r="G40" s="25">
        <f t="shared" si="8"/>
        <v>0</v>
      </c>
      <c r="H40" s="25">
        <f t="shared" si="8"/>
        <v>0</v>
      </c>
      <c r="I40" s="25">
        <f t="shared" si="8"/>
        <v>0</v>
      </c>
      <c r="J40" s="25">
        <f t="shared" si="8"/>
        <v>1</v>
      </c>
      <c r="K40" s="25">
        <f t="shared" si="8"/>
        <v>1</v>
      </c>
      <c r="L40" s="26">
        <f t="shared" si="5"/>
        <v>0</v>
      </c>
      <c r="M40" s="26">
        <f t="shared" si="6"/>
        <v>1</v>
      </c>
      <c r="N40" s="27"/>
    </row>
    <row r="41" spans="2:14" ht="15">
      <c r="B41" s="23" t="s">
        <v>18</v>
      </c>
      <c r="C41" s="4"/>
      <c r="D41" s="13"/>
      <c r="E41" s="14">
        <v>0</v>
      </c>
      <c r="F41" s="14">
        <v>3</v>
      </c>
      <c r="G41" s="14">
        <v>0</v>
      </c>
      <c r="H41" s="14">
        <v>0</v>
      </c>
      <c r="I41" s="14">
        <v>4</v>
      </c>
      <c r="J41" s="14">
        <f>K41-E41-F41-G41-H41-I41</f>
        <v>1</v>
      </c>
      <c r="K41" s="14">
        <v>8</v>
      </c>
      <c r="L41" s="15">
        <f t="shared" si="5"/>
        <v>0.375</v>
      </c>
      <c r="M41" s="15">
        <f t="shared" si="6"/>
        <v>0.625</v>
      </c>
      <c r="N41" s="12"/>
    </row>
    <row r="43" ht="15">
      <c r="A43" s="1" t="s">
        <v>35</v>
      </c>
    </row>
    <row r="44" spans="2:13" ht="15">
      <c r="B44" t="s">
        <v>36</v>
      </c>
      <c r="E44" s="16">
        <v>13</v>
      </c>
      <c r="F44" s="16">
        <v>1</v>
      </c>
      <c r="G44" s="16">
        <v>0</v>
      </c>
      <c r="H44" s="16">
        <v>0</v>
      </c>
      <c r="I44" s="16">
        <v>0</v>
      </c>
      <c r="J44" s="16">
        <f>K44-E44-F44-G44-H44-I44</f>
        <v>0</v>
      </c>
      <c r="K44" s="16">
        <v>14</v>
      </c>
      <c r="L44" s="17">
        <f aca="true" t="shared" si="9" ref="L44:L50">(E44+F44)/(K44)</f>
        <v>1</v>
      </c>
      <c r="M44" s="17">
        <f aca="true" t="shared" si="10" ref="M44:M50">(G44+H44+I44+J44)/(K44)</f>
        <v>0</v>
      </c>
    </row>
    <row r="45" spans="2:13" ht="15">
      <c r="B45" t="s">
        <v>37</v>
      </c>
      <c r="E45" s="16">
        <v>2</v>
      </c>
      <c r="F45" s="16">
        <v>0</v>
      </c>
      <c r="G45" s="16">
        <v>1</v>
      </c>
      <c r="H45" s="16">
        <v>0</v>
      </c>
      <c r="I45" s="16">
        <v>0</v>
      </c>
      <c r="J45" s="16">
        <f>K45-E45-F45-G45-H45-I45</f>
        <v>0</v>
      </c>
      <c r="K45" s="16">
        <v>3</v>
      </c>
      <c r="L45" s="17">
        <f t="shared" si="9"/>
        <v>0.6666666666666666</v>
      </c>
      <c r="M45" s="17">
        <f t="shared" si="10"/>
        <v>0.3333333333333333</v>
      </c>
    </row>
    <row r="46" spans="2:13" ht="15">
      <c r="B46" t="s">
        <v>39</v>
      </c>
      <c r="E46" s="16">
        <v>7</v>
      </c>
      <c r="F46" s="16">
        <v>0</v>
      </c>
      <c r="G46" s="16">
        <v>2</v>
      </c>
      <c r="H46" s="16">
        <v>0</v>
      </c>
      <c r="I46" s="16">
        <v>0</v>
      </c>
      <c r="J46" s="16">
        <f>K46-E46-F46-G46-H46-I46</f>
        <v>0</v>
      </c>
      <c r="K46" s="16">
        <v>9</v>
      </c>
      <c r="L46" s="17">
        <f t="shared" si="9"/>
        <v>0.7777777777777778</v>
      </c>
      <c r="M46" s="17">
        <f t="shared" si="10"/>
        <v>0.2222222222222222</v>
      </c>
    </row>
    <row r="47" spans="2:14" ht="15">
      <c r="B47" s="18" t="s">
        <v>17</v>
      </c>
      <c r="D47" s="19"/>
      <c r="E47" s="21">
        <f aca="true" t="shared" si="11" ref="E47:K47">SUM(E44:E46)</f>
        <v>22</v>
      </c>
      <c r="F47" s="21">
        <f t="shared" si="11"/>
        <v>1</v>
      </c>
      <c r="G47" s="21">
        <f t="shared" si="11"/>
        <v>3</v>
      </c>
      <c r="H47" s="21">
        <f t="shared" si="11"/>
        <v>0</v>
      </c>
      <c r="I47" s="21">
        <f t="shared" si="11"/>
        <v>0</v>
      </c>
      <c r="J47" s="21">
        <f t="shared" si="11"/>
        <v>0</v>
      </c>
      <c r="K47" s="21">
        <f t="shared" si="11"/>
        <v>26</v>
      </c>
      <c r="L47" s="22">
        <f t="shared" si="9"/>
        <v>0.8846153846153846</v>
      </c>
      <c r="M47" s="22">
        <f t="shared" si="10"/>
        <v>0.11538461538461539</v>
      </c>
      <c r="N47" s="20"/>
    </row>
    <row r="48" spans="2:13" ht="15">
      <c r="B48" t="s">
        <v>30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f>K48-E48-F48-G48-H48-I48</f>
        <v>0</v>
      </c>
      <c r="K48" s="16">
        <v>1</v>
      </c>
      <c r="L48" s="17">
        <f t="shared" si="9"/>
        <v>0</v>
      </c>
      <c r="M48" s="17">
        <f t="shared" si="10"/>
        <v>1</v>
      </c>
    </row>
    <row r="49" spans="2:14" ht="15">
      <c r="B49" s="18" t="s">
        <v>31</v>
      </c>
      <c r="D49" s="24"/>
      <c r="E49" s="25">
        <f aca="true" t="shared" si="12" ref="E49:K49">SUM(E48:E48)</f>
        <v>0</v>
      </c>
      <c r="F49" s="25">
        <f t="shared" si="12"/>
        <v>0</v>
      </c>
      <c r="G49" s="25">
        <f t="shared" si="12"/>
        <v>0</v>
      </c>
      <c r="H49" s="25">
        <f t="shared" si="12"/>
        <v>0</v>
      </c>
      <c r="I49" s="25">
        <f t="shared" si="12"/>
        <v>1</v>
      </c>
      <c r="J49" s="25">
        <f t="shared" si="12"/>
        <v>0</v>
      </c>
      <c r="K49" s="25">
        <f t="shared" si="12"/>
        <v>1</v>
      </c>
      <c r="L49" s="26">
        <f t="shared" si="9"/>
        <v>0</v>
      </c>
      <c r="M49" s="26">
        <f t="shared" si="10"/>
        <v>1</v>
      </c>
      <c r="N49" s="27"/>
    </row>
    <row r="50" spans="2:14" ht="15">
      <c r="B50" s="23" t="s">
        <v>18</v>
      </c>
      <c r="C50" s="4"/>
      <c r="D50" s="13"/>
      <c r="E50" s="14">
        <v>22</v>
      </c>
      <c r="F50" s="14">
        <v>1</v>
      </c>
      <c r="G50" s="14">
        <v>3</v>
      </c>
      <c r="H50" s="14">
        <v>0</v>
      </c>
      <c r="I50" s="14">
        <v>1</v>
      </c>
      <c r="J50" s="14">
        <f>K50-E50-F50-G50-H50-I50</f>
        <v>0</v>
      </c>
      <c r="K50" s="14">
        <v>27</v>
      </c>
      <c r="L50" s="15">
        <f t="shared" si="9"/>
        <v>0.8518518518518519</v>
      </c>
      <c r="M50" s="15">
        <f t="shared" si="10"/>
        <v>0.14814814814814814</v>
      </c>
      <c r="N50" s="12"/>
    </row>
    <row r="52" ht="15">
      <c r="A52" s="1" t="s">
        <v>40</v>
      </c>
    </row>
    <row r="53" spans="2:13" ht="15">
      <c r="B53" t="s">
        <v>38</v>
      </c>
      <c r="E53" s="16">
        <v>10</v>
      </c>
      <c r="F53" s="16">
        <v>0</v>
      </c>
      <c r="G53" s="16">
        <v>6</v>
      </c>
      <c r="H53" s="16">
        <v>0</v>
      </c>
      <c r="I53" s="16">
        <v>0</v>
      </c>
      <c r="J53" s="16">
        <f>K53-E53-F53-G53-H53-I53</f>
        <v>0</v>
      </c>
      <c r="K53" s="16">
        <v>16</v>
      </c>
      <c r="L53" s="17">
        <f>(E53+F53)/(K53)</f>
        <v>0.625</v>
      </c>
      <c r="M53" s="17">
        <f>(G53+H53+I53+J53)/(K53)</f>
        <v>0.375</v>
      </c>
    </row>
    <row r="54" spans="2:14" ht="15">
      <c r="B54" s="18" t="s">
        <v>17</v>
      </c>
      <c r="D54" s="24"/>
      <c r="E54" s="25">
        <f aca="true" t="shared" si="13" ref="E54:K54">SUM(E53:E53)</f>
        <v>10</v>
      </c>
      <c r="F54" s="25">
        <f t="shared" si="13"/>
        <v>0</v>
      </c>
      <c r="G54" s="25">
        <f t="shared" si="13"/>
        <v>6</v>
      </c>
      <c r="H54" s="25">
        <f t="shared" si="13"/>
        <v>0</v>
      </c>
      <c r="I54" s="25">
        <f t="shared" si="13"/>
        <v>0</v>
      </c>
      <c r="J54" s="25">
        <f t="shared" si="13"/>
        <v>0</v>
      </c>
      <c r="K54" s="25">
        <f t="shared" si="13"/>
        <v>16</v>
      </c>
      <c r="L54" s="26">
        <f>(E54+F54)/(K54)</f>
        <v>0.625</v>
      </c>
      <c r="M54" s="26">
        <f>(G54+H54+I54+J54)/(K54)</f>
        <v>0.375</v>
      </c>
      <c r="N54" s="27"/>
    </row>
    <row r="55" spans="2:14" ht="15">
      <c r="B55" s="23" t="s">
        <v>41</v>
      </c>
      <c r="C55" s="4"/>
      <c r="D55" s="13"/>
      <c r="E55" s="14">
        <v>10</v>
      </c>
      <c r="F55" s="14">
        <v>0</v>
      </c>
      <c r="G55" s="14">
        <v>6</v>
      </c>
      <c r="H55" s="14">
        <v>0</v>
      </c>
      <c r="I55" s="14">
        <v>0</v>
      </c>
      <c r="J55" s="14">
        <f>K55-E55-F55-G55-H55-I55</f>
        <v>0</v>
      </c>
      <c r="K55" s="14">
        <v>16</v>
      </c>
      <c r="L55" s="15">
        <f>(E55+F55)/(K55)</f>
        <v>0.625</v>
      </c>
      <c r="M55" s="15">
        <f>(G55+H55+I55+J55)/(K55)</f>
        <v>0.375</v>
      </c>
      <c r="N55" s="12"/>
    </row>
    <row r="57" ht="15">
      <c r="A57" s="1" t="s">
        <v>42</v>
      </c>
    </row>
    <row r="58" spans="2:13" ht="15">
      <c r="B58" t="s">
        <v>43</v>
      </c>
      <c r="E58" s="16">
        <v>0</v>
      </c>
      <c r="F58" s="16">
        <v>0</v>
      </c>
      <c r="G58" s="16">
        <v>5</v>
      </c>
      <c r="H58" s="16">
        <v>0</v>
      </c>
      <c r="I58" s="16">
        <v>0</v>
      </c>
      <c r="J58" s="16">
        <f aca="true" t="shared" si="14" ref="J58:J63">K58-E58-F58-G58-H58-I58</f>
        <v>0</v>
      </c>
      <c r="K58" s="16">
        <v>5</v>
      </c>
      <c r="L58" s="17">
        <f aca="true" t="shared" si="15" ref="L58:L65">(E58+F58)/(K58)</f>
        <v>0</v>
      </c>
      <c r="M58" s="17">
        <f aca="true" t="shared" si="16" ref="M58:M65">(G58+H58+I58+J58)/(K58)</f>
        <v>1</v>
      </c>
    </row>
    <row r="59" spans="2:13" ht="15">
      <c r="B59" t="s">
        <v>44</v>
      </c>
      <c r="E59" s="16">
        <v>9</v>
      </c>
      <c r="F59" s="16">
        <v>0</v>
      </c>
      <c r="G59" s="16">
        <v>1</v>
      </c>
      <c r="H59" s="16">
        <v>0</v>
      </c>
      <c r="I59" s="16">
        <v>0</v>
      </c>
      <c r="J59" s="16">
        <f t="shared" si="14"/>
        <v>0</v>
      </c>
      <c r="K59" s="16">
        <v>10</v>
      </c>
      <c r="L59" s="17">
        <f t="shared" si="15"/>
        <v>0.9</v>
      </c>
      <c r="M59" s="17">
        <f t="shared" si="16"/>
        <v>0.1</v>
      </c>
    </row>
    <row r="60" spans="2:13" ht="15">
      <c r="B60" t="s">
        <v>45</v>
      </c>
      <c r="E60" s="16">
        <v>3</v>
      </c>
      <c r="F60" s="16">
        <v>0</v>
      </c>
      <c r="G60" s="16">
        <v>0</v>
      </c>
      <c r="H60" s="16">
        <v>0</v>
      </c>
      <c r="I60" s="16">
        <v>0</v>
      </c>
      <c r="J60" s="16">
        <f t="shared" si="14"/>
        <v>0</v>
      </c>
      <c r="K60" s="16">
        <v>3</v>
      </c>
      <c r="L60" s="17">
        <f t="shared" si="15"/>
        <v>1</v>
      </c>
      <c r="M60" s="17">
        <f t="shared" si="16"/>
        <v>0</v>
      </c>
    </row>
    <row r="61" spans="2:13" ht="15">
      <c r="B61" t="s">
        <v>46</v>
      </c>
      <c r="E61" s="16">
        <v>8</v>
      </c>
      <c r="F61" s="16">
        <v>0</v>
      </c>
      <c r="G61" s="16">
        <v>7</v>
      </c>
      <c r="H61" s="16">
        <v>0</v>
      </c>
      <c r="I61" s="16">
        <v>0</v>
      </c>
      <c r="J61" s="16">
        <f t="shared" si="14"/>
        <v>0</v>
      </c>
      <c r="K61" s="16">
        <v>15</v>
      </c>
      <c r="L61" s="17">
        <f t="shared" si="15"/>
        <v>0.5333333333333333</v>
      </c>
      <c r="M61" s="17">
        <f t="shared" si="16"/>
        <v>0.4666666666666667</v>
      </c>
    </row>
    <row r="62" spans="2:13" ht="15">
      <c r="B62" t="s">
        <v>47</v>
      </c>
      <c r="E62" s="16">
        <v>17</v>
      </c>
      <c r="F62" s="16">
        <v>0</v>
      </c>
      <c r="G62" s="16">
        <v>1</v>
      </c>
      <c r="H62" s="16">
        <v>0</v>
      </c>
      <c r="I62" s="16">
        <v>0</v>
      </c>
      <c r="J62" s="16">
        <f t="shared" si="14"/>
        <v>0</v>
      </c>
      <c r="K62" s="16">
        <v>18</v>
      </c>
      <c r="L62" s="17">
        <f t="shared" si="15"/>
        <v>0.9444444444444444</v>
      </c>
      <c r="M62" s="17">
        <f t="shared" si="16"/>
        <v>0.05555555555555555</v>
      </c>
    </row>
    <row r="63" spans="2:13" ht="15">
      <c r="B63" t="s">
        <v>48</v>
      </c>
      <c r="E63" s="16">
        <v>5</v>
      </c>
      <c r="F63" s="16">
        <v>0</v>
      </c>
      <c r="G63" s="16">
        <v>2</v>
      </c>
      <c r="H63" s="16">
        <v>0</v>
      </c>
      <c r="I63" s="16">
        <v>0</v>
      </c>
      <c r="J63" s="16">
        <f t="shared" si="14"/>
        <v>0</v>
      </c>
      <c r="K63" s="16">
        <v>7</v>
      </c>
      <c r="L63" s="17">
        <f t="shared" si="15"/>
        <v>0.7142857142857143</v>
      </c>
      <c r="M63" s="17">
        <f t="shared" si="16"/>
        <v>0.2857142857142857</v>
      </c>
    </row>
    <row r="64" spans="2:14" ht="15">
      <c r="B64" s="18" t="s">
        <v>17</v>
      </c>
      <c r="D64" s="24"/>
      <c r="E64" s="25">
        <f aca="true" t="shared" si="17" ref="E64:K64">SUM(E58:E63)</f>
        <v>42</v>
      </c>
      <c r="F64" s="25">
        <f t="shared" si="17"/>
        <v>0</v>
      </c>
      <c r="G64" s="25">
        <f t="shared" si="17"/>
        <v>16</v>
      </c>
      <c r="H64" s="25">
        <f t="shared" si="17"/>
        <v>0</v>
      </c>
      <c r="I64" s="25">
        <f t="shared" si="17"/>
        <v>0</v>
      </c>
      <c r="J64" s="25">
        <f t="shared" si="17"/>
        <v>0</v>
      </c>
      <c r="K64" s="25">
        <f t="shared" si="17"/>
        <v>58</v>
      </c>
      <c r="L64" s="26">
        <f t="shared" si="15"/>
        <v>0.7241379310344828</v>
      </c>
      <c r="M64" s="26">
        <f t="shared" si="16"/>
        <v>0.27586206896551724</v>
      </c>
      <c r="N64" s="27"/>
    </row>
    <row r="65" spans="2:14" ht="15">
      <c r="B65" s="23" t="s">
        <v>41</v>
      </c>
      <c r="C65" s="4"/>
      <c r="D65" s="13"/>
      <c r="E65" s="14">
        <v>42</v>
      </c>
      <c r="F65" s="14">
        <v>0</v>
      </c>
      <c r="G65" s="14">
        <v>16</v>
      </c>
      <c r="H65" s="14">
        <v>0</v>
      </c>
      <c r="I65" s="14">
        <v>0</v>
      </c>
      <c r="J65" s="14">
        <f>K65-E65-F65-G65-H65-I65</f>
        <v>0</v>
      </c>
      <c r="K65" s="14">
        <v>58</v>
      </c>
      <c r="L65" s="15">
        <f t="shared" si="15"/>
        <v>0.7241379310344828</v>
      </c>
      <c r="M65" s="15">
        <f t="shared" si="16"/>
        <v>0.27586206896551724</v>
      </c>
      <c r="N65" s="12"/>
    </row>
    <row r="67" ht="15">
      <c r="A67" s="1" t="s">
        <v>49</v>
      </c>
    </row>
    <row r="68" spans="2:13" ht="15">
      <c r="B68" t="s">
        <v>39</v>
      </c>
      <c r="E68" s="16">
        <v>1</v>
      </c>
      <c r="F68" s="16">
        <v>0</v>
      </c>
      <c r="G68" s="16">
        <v>0</v>
      </c>
      <c r="H68" s="16">
        <v>0</v>
      </c>
      <c r="I68" s="16">
        <v>0</v>
      </c>
      <c r="J68" s="16">
        <f>K68-E68-F68-G68-H68-I68</f>
        <v>0</v>
      </c>
      <c r="K68" s="16">
        <v>1</v>
      </c>
      <c r="L68" s="17">
        <f>(E68+F68)/(K68)</f>
        <v>1</v>
      </c>
      <c r="M68" s="17">
        <f>(G68+H68+I68+J68)/(K68)</f>
        <v>0</v>
      </c>
    </row>
    <row r="69" spans="2:14" ht="15">
      <c r="B69" s="18" t="s">
        <v>17</v>
      </c>
      <c r="D69" s="24"/>
      <c r="E69" s="25">
        <f aca="true" t="shared" si="18" ref="E69:K69">SUM(E68:E68)</f>
        <v>1</v>
      </c>
      <c r="F69" s="25">
        <f t="shared" si="18"/>
        <v>0</v>
      </c>
      <c r="G69" s="25">
        <f t="shared" si="18"/>
        <v>0</v>
      </c>
      <c r="H69" s="25">
        <f t="shared" si="18"/>
        <v>0</v>
      </c>
      <c r="I69" s="25">
        <f t="shared" si="18"/>
        <v>0</v>
      </c>
      <c r="J69" s="25">
        <f t="shared" si="18"/>
        <v>0</v>
      </c>
      <c r="K69" s="25">
        <f t="shared" si="18"/>
        <v>1</v>
      </c>
      <c r="L69" s="26">
        <f>(E69+F69)/(K69)</f>
        <v>1</v>
      </c>
      <c r="M69" s="26">
        <f>(G69+H69+I69+J69)/(K69)</f>
        <v>0</v>
      </c>
      <c r="N69" s="27"/>
    </row>
    <row r="70" spans="2:14" ht="15">
      <c r="B70" s="23" t="s">
        <v>51</v>
      </c>
      <c r="C70" s="4"/>
      <c r="D70" s="13"/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f>K70-E70-F70-G70-H70-I70</f>
        <v>0</v>
      </c>
      <c r="K70" s="14">
        <v>1</v>
      </c>
      <c r="L70" s="15">
        <f>(E70+F70)/(K70)</f>
        <v>1</v>
      </c>
      <c r="M70" s="15">
        <f>(G70+H70+I70+J70)/(K70)</f>
        <v>0</v>
      </c>
      <c r="N70" s="12"/>
    </row>
    <row r="72" spans="1:2" ht="15">
      <c r="A72" s="28" t="s">
        <v>52</v>
      </c>
      <c r="B72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6"/>
  <sheetViews>
    <sheetView showGridLines="0" zoomScale="75" zoomScaleNormal="75" zoomScalePageLayoutView="0" workbookViewId="0" topLeftCell="G80">
      <selection activeCell="L104" sqref="L104:M104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3</v>
      </c>
      <c r="F12" s="14">
        <v>0</v>
      </c>
      <c r="G12" s="14">
        <v>1</v>
      </c>
      <c r="H12" s="14">
        <v>0</v>
      </c>
      <c r="I12" s="14">
        <v>0</v>
      </c>
      <c r="J12" s="14">
        <f>K12-E12-F12-G12-H12-I12</f>
        <v>0</v>
      </c>
      <c r="K12" s="14">
        <v>4</v>
      </c>
      <c r="L12" s="15">
        <f>(E12+F12)/(K12)</f>
        <v>0.75</v>
      </c>
      <c r="M12" s="15">
        <f>(G12+H12+I12+J12)/(K12)</f>
        <v>0.25</v>
      </c>
      <c r="N12" s="12"/>
    </row>
    <row r="14" spans="1:14" ht="15">
      <c r="A14" s="1" t="s">
        <v>14</v>
      </c>
      <c r="D14" s="13"/>
      <c r="E14" s="14">
        <v>4</v>
      </c>
      <c r="F14" s="14">
        <v>0</v>
      </c>
      <c r="G14" s="14">
        <v>4</v>
      </c>
      <c r="H14" s="14">
        <v>0</v>
      </c>
      <c r="I14" s="14">
        <v>0</v>
      </c>
      <c r="J14" s="14">
        <f>K14-E14-F14-G14-H14-I14</f>
        <v>0</v>
      </c>
      <c r="K14" s="14">
        <v>8</v>
      </c>
      <c r="L14" s="15">
        <f>(E14+F14)/(K14)</f>
        <v>0.5</v>
      </c>
      <c r="M14" s="15">
        <f>(G14+H14+I14+J14)/(K14)</f>
        <v>0.5</v>
      </c>
      <c r="N14" s="12"/>
    </row>
    <row r="16" ht="15">
      <c r="A16" s="1" t="s">
        <v>15</v>
      </c>
    </row>
    <row r="17" spans="2:13" ht="15">
      <c r="B17" t="s">
        <v>16</v>
      </c>
      <c r="E17" s="16">
        <v>0</v>
      </c>
      <c r="F17" s="16">
        <v>0</v>
      </c>
      <c r="G17" s="16">
        <v>2</v>
      </c>
      <c r="H17" s="16">
        <v>0</v>
      </c>
      <c r="I17" s="16">
        <v>0</v>
      </c>
      <c r="J17" s="16">
        <f>K17-E17-F17-G17-H17-I17</f>
        <v>0</v>
      </c>
      <c r="K17" s="16">
        <v>2</v>
      </c>
      <c r="L17" s="17">
        <f>(E17+F17)/(K17)</f>
        <v>0</v>
      </c>
      <c r="M17" s="17">
        <f>(G17+H17+I17+J17)/(K17)</f>
        <v>1</v>
      </c>
    </row>
    <row r="18" spans="2:13" ht="15">
      <c r="B18" t="s">
        <v>27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f>K18-E18-F18-G18-H18-I18</f>
        <v>0</v>
      </c>
      <c r="K18" s="16">
        <v>1</v>
      </c>
      <c r="L18" s="17">
        <f>(E18+F18)/(K18)</f>
        <v>1</v>
      </c>
      <c r="M18" s="17">
        <f>(G18+H18+I18+J18)/(K18)</f>
        <v>0</v>
      </c>
    </row>
    <row r="19" spans="2:13" ht="15">
      <c r="B19" t="s">
        <v>55</v>
      </c>
      <c r="E19" s="16">
        <v>41</v>
      </c>
      <c r="F19" s="16">
        <v>0</v>
      </c>
      <c r="G19" s="16">
        <v>0</v>
      </c>
      <c r="H19" s="16">
        <v>0</v>
      </c>
      <c r="I19" s="16">
        <v>0</v>
      </c>
      <c r="J19" s="16">
        <f>K19-E19-F19-G19-H19-I19</f>
        <v>0</v>
      </c>
      <c r="K19" s="16">
        <v>41</v>
      </c>
      <c r="L19" s="17">
        <f>(E19+F19)/(K19)</f>
        <v>1</v>
      </c>
      <c r="M19" s="17">
        <f>(G19+H19+I19+J19)/(K19)</f>
        <v>0</v>
      </c>
    </row>
    <row r="20" spans="2:14" ht="15">
      <c r="B20" s="18" t="s">
        <v>17</v>
      </c>
      <c r="D20" s="24"/>
      <c r="E20" s="25">
        <f aca="true" t="shared" si="0" ref="E20:K20">SUM(E17:E19)</f>
        <v>42</v>
      </c>
      <c r="F20" s="25">
        <f t="shared" si="0"/>
        <v>0</v>
      </c>
      <c r="G20" s="25">
        <f t="shared" si="0"/>
        <v>2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44</v>
      </c>
      <c r="L20" s="26">
        <f>(E20+F20)/(K20)</f>
        <v>0.9545454545454546</v>
      </c>
      <c r="M20" s="26">
        <f>(G20+H20+I20+J20)/(K20)</f>
        <v>0.045454545454545456</v>
      </c>
      <c r="N20" s="27"/>
    </row>
    <row r="21" spans="2:14" ht="15">
      <c r="B21" s="23" t="s">
        <v>18</v>
      </c>
      <c r="C21" s="4"/>
      <c r="D21" s="13"/>
      <c r="E21" s="14">
        <v>42</v>
      </c>
      <c r="F21" s="14">
        <v>0</v>
      </c>
      <c r="G21" s="14">
        <v>2</v>
      </c>
      <c r="H21" s="14">
        <v>0</v>
      </c>
      <c r="I21" s="14">
        <v>0</v>
      </c>
      <c r="J21" s="14">
        <f>K21-E21-F21-G21-H21-I21</f>
        <v>0</v>
      </c>
      <c r="K21" s="14">
        <v>44</v>
      </c>
      <c r="L21" s="15">
        <f>(E21+F21)/(K21)</f>
        <v>0.9545454545454546</v>
      </c>
      <c r="M21" s="15">
        <f>(G21+H21+I21+J21)/(K21)</f>
        <v>0.045454545454545456</v>
      </c>
      <c r="N21" s="12"/>
    </row>
    <row r="23" ht="15">
      <c r="A23" s="1" t="s">
        <v>19</v>
      </c>
    </row>
    <row r="24" spans="2:13" ht="15">
      <c r="B24" t="s">
        <v>20</v>
      </c>
      <c r="E24" s="16">
        <v>15</v>
      </c>
      <c r="F24" s="16">
        <v>1</v>
      </c>
      <c r="G24" s="16">
        <v>1</v>
      </c>
      <c r="H24" s="16">
        <v>0</v>
      </c>
      <c r="I24" s="16">
        <v>0</v>
      </c>
      <c r="J24" s="16">
        <f aca="true" t="shared" si="1" ref="J24:J36">K24-E24-F24-G24-H24-I24</f>
        <v>0</v>
      </c>
      <c r="K24" s="16">
        <v>17</v>
      </c>
      <c r="L24" s="17">
        <f aca="true" t="shared" si="2" ref="L24:L41">(E24+F24)/(K24)</f>
        <v>0.9411764705882353</v>
      </c>
      <c r="M24" s="17">
        <f aca="true" t="shared" si="3" ref="M24:M41">(G24+H24+I24+J24)/(K24)</f>
        <v>0.058823529411764705</v>
      </c>
    </row>
    <row r="25" spans="2:13" ht="15">
      <c r="B25" t="s">
        <v>21</v>
      </c>
      <c r="E25" s="16">
        <v>24</v>
      </c>
      <c r="F25" s="16">
        <v>3</v>
      </c>
      <c r="G25" s="16">
        <v>2</v>
      </c>
      <c r="H25" s="16">
        <v>1</v>
      </c>
      <c r="I25" s="16">
        <v>0</v>
      </c>
      <c r="J25" s="16">
        <f t="shared" si="1"/>
        <v>0</v>
      </c>
      <c r="K25" s="16">
        <v>30</v>
      </c>
      <c r="L25" s="17">
        <f t="shared" si="2"/>
        <v>0.9</v>
      </c>
      <c r="M25" s="17">
        <f t="shared" si="3"/>
        <v>0.1</v>
      </c>
    </row>
    <row r="26" spans="2:13" ht="15">
      <c r="B26" t="s">
        <v>62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f t="shared" si="1"/>
        <v>0</v>
      </c>
      <c r="K26" s="16">
        <v>1</v>
      </c>
      <c r="L26" s="17">
        <f t="shared" si="2"/>
        <v>1</v>
      </c>
      <c r="M26" s="17">
        <f t="shared" si="3"/>
        <v>0</v>
      </c>
    </row>
    <row r="27" spans="2:13" ht="15">
      <c r="B27" t="s">
        <v>16</v>
      </c>
      <c r="E27" s="16">
        <v>9</v>
      </c>
      <c r="F27" s="16">
        <v>0</v>
      </c>
      <c r="G27" s="16">
        <v>2</v>
      </c>
      <c r="H27" s="16">
        <v>0</v>
      </c>
      <c r="I27" s="16">
        <v>5</v>
      </c>
      <c r="J27" s="16">
        <f t="shared" si="1"/>
        <v>0</v>
      </c>
      <c r="K27" s="16">
        <v>16</v>
      </c>
      <c r="L27" s="17">
        <f t="shared" si="2"/>
        <v>0.5625</v>
      </c>
      <c r="M27" s="17">
        <f t="shared" si="3"/>
        <v>0.4375</v>
      </c>
    </row>
    <row r="28" spans="2:13" ht="15">
      <c r="B28" t="s">
        <v>22</v>
      </c>
      <c r="E28" s="16">
        <v>0</v>
      </c>
      <c r="F28" s="16">
        <v>0</v>
      </c>
      <c r="G28" s="16">
        <v>12</v>
      </c>
      <c r="H28" s="16">
        <v>0</v>
      </c>
      <c r="I28" s="16">
        <v>0</v>
      </c>
      <c r="J28" s="16">
        <f t="shared" si="1"/>
        <v>0</v>
      </c>
      <c r="K28" s="16">
        <v>12</v>
      </c>
      <c r="L28" s="17">
        <f t="shared" si="2"/>
        <v>0</v>
      </c>
      <c r="M28" s="17">
        <f t="shared" si="3"/>
        <v>1</v>
      </c>
    </row>
    <row r="29" spans="2:13" ht="15">
      <c r="B29" t="s">
        <v>23</v>
      </c>
      <c r="E29" s="16">
        <v>29</v>
      </c>
      <c r="F29" s="16">
        <v>0</v>
      </c>
      <c r="G29" s="16">
        <v>5</v>
      </c>
      <c r="H29" s="16">
        <v>0</v>
      </c>
      <c r="I29" s="16">
        <v>1</v>
      </c>
      <c r="J29" s="16">
        <f t="shared" si="1"/>
        <v>0</v>
      </c>
      <c r="K29" s="16">
        <v>35</v>
      </c>
      <c r="L29" s="17">
        <f t="shared" si="2"/>
        <v>0.8285714285714286</v>
      </c>
      <c r="M29" s="17">
        <f t="shared" si="3"/>
        <v>0.17142857142857143</v>
      </c>
    </row>
    <row r="30" spans="2:13" ht="15">
      <c r="B30" t="s">
        <v>24</v>
      </c>
      <c r="E30" s="16">
        <v>9</v>
      </c>
      <c r="F30" s="16">
        <v>1</v>
      </c>
      <c r="G30" s="16">
        <v>3</v>
      </c>
      <c r="H30" s="16">
        <v>0</v>
      </c>
      <c r="I30" s="16">
        <v>0</v>
      </c>
      <c r="J30" s="16">
        <f t="shared" si="1"/>
        <v>0</v>
      </c>
      <c r="K30" s="16">
        <v>13</v>
      </c>
      <c r="L30" s="17">
        <f t="shared" si="2"/>
        <v>0.7692307692307693</v>
      </c>
      <c r="M30" s="17">
        <f t="shared" si="3"/>
        <v>0.23076923076923078</v>
      </c>
    </row>
    <row r="31" spans="2:13" ht="15">
      <c r="B31" t="s">
        <v>25</v>
      </c>
      <c r="E31" s="16">
        <v>10</v>
      </c>
      <c r="F31" s="16">
        <v>3</v>
      </c>
      <c r="G31" s="16">
        <v>5</v>
      </c>
      <c r="H31" s="16">
        <v>1</v>
      </c>
      <c r="I31" s="16">
        <v>0</v>
      </c>
      <c r="J31" s="16">
        <f t="shared" si="1"/>
        <v>2</v>
      </c>
      <c r="K31" s="16">
        <v>21</v>
      </c>
      <c r="L31" s="17">
        <f t="shared" si="2"/>
        <v>0.6190476190476191</v>
      </c>
      <c r="M31" s="17">
        <f t="shared" si="3"/>
        <v>0.38095238095238093</v>
      </c>
    </row>
    <row r="32" spans="2:13" ht="15">
      <c r="B32" t="s">
        <v>26</v>
      </c>
      <c r="E32" s="16">
        <v>11</v>
      </c>
      <c r="F32" s="16">
        <v>0</v>
      </c>
      <c r="G32" s="16">
        <v>3</v>
      </c>
      <c r="H32" s="16">
        <v>0</v>
      </c>
      <c r="I32" s="16">
        <v>0</v>
      </c>
      <c r="J32" s="16">
        <f t="shared" si="1"/>
        <v>0</v>
      </c>
      <c r="K32" s="16">
        <v>14</v>
      </c>
      <c r="L32" s="17">
        <f t="shared" si="2"/>
        <v>0.7857142857142857</v>
      </c>
      <c r="M32" s="17">
        <f t="shared" si="3"/>
        <v>0.21428571428571427</v>
      </c>
    </row>
    <row r="33" spans="2:13" ht="15">
      <c r="B33" t="s">
        <v>27</v>
      </c>
      <c r="E33" s="16">
        <v>13</v>
      </c>
      <c r="F33" s="16">
        <v>4</v>
      </c>
      <c r="G33" s="16">
        <v>7</v>
      </c>
      <c r="H33" s="16">
        <v>0</v>
      </c>
      <c r="I33" s="16">
        <v>0</v>
      </c>
      <c r="J33" s="16">
        <f t="shared" si="1"/>
        <v>0</v>
      </c>
      <c r="K33" s="16">
        <v>24</v>
      </c>
      <c r="L33" s="17">
        <f t="shared" si="2"/>
        <v>0.7083333333333334</v>
      </c>
      <c r="M33" s="17">
        <f t="shared" si="3"/>
        <v>0.2916666666666667</v>
      </c>
    </row>
    <row r="34" spans="2:13" ht="15">
      <c r="B34" t="s">
        <v>55</v>
      </c>
      <c r="E34" s="16">
        <v>15</v>
      </c>
      <c r="F34" s="16">
        <v>0</v>
      </c>
      <c r="G34" s="16">
        <v>0</v>
      </c>
      <c r="H34" s="16">
        <v>0</v>
      </c>
      <c r="I34" s="16">
        <v>0</v>
      </c>
      <c r="J34" s="16">
        <f t="shared" si="1"/>
        <v>0</v>
      </c>
      <c r="K34" s="16">
        <v>15</v>
      </c>
      <c r="L34" s="17">
        <f t="shared" si="2"/>
        <v>1</v>
      </c>
      <c r="M34" s="17">
        <f t="shared" si="3"/>
        <v>0</v>
      </c>
    </row>
    <row r="35" spans="2:13" ht="15">
      <c r="B35" t="s">
        <v>28</v>
      </c>
      <c r="E35" s="16">
        <v>27</v>
      </c>
      <c r="F35" s="16">
        <v>0</v>
      </c>
      <c r="G35" s="16">
        <v>11</v>
      </c>
      <c r="H35" s="16">
        <v>0</v>
      </c>
      <c r="I35" s="16">
        <v>1</v>
      </c>
      <c r="J35" s="16">
        <f t="shared" si="1"/>
        <v>0</v>
      </c>
      <c r="K35" s="16">
        <v>39</v>
      </c>
      <c r="L35" s="17">
        <f t="shared" si="2"/>
        <v>0.6923076923076923</v>
      </c>
      <c r="M35" s="17">
        <f t="shared" si="3"/>
        <v>0.3076923076923077</v>
      </c>
    </row>
    <row r="36" spans="2:13" ht="15">
      <c r="B36" t="s">
        <v>63</v>
      </c>
      <c r="E36" s="16">
        <v>5</v>
      </c>
      <c r="F36" s="16">
        <v>0</v>
      </c>
      <c r="G36" s="16">
        <v>0</v>
      </c>
      <c r="H36" s="16">
        <v>0</v>
      </c>
      <c r="I36" s="16">
        <v>0</v>
      </c>
      <c r="J36" s="16">
        <f t="shared" si="1"/>
        <v>0</v>
      </c>
      <c r="K36" s="16">
        <v>5</v>
      </c>
      <c r="L36" s="17">
        <f t="shared" si="2"/>
        <v>1</v>
      </c>
      <c r="M36" s="17">
        <f t="shared" si="3"/>
        <v>0</v>
      </c>
    </row>
    <row r="37" spans="2:14" ht="15">
      <c r="B37" s="18" t="s">
        <v>17</v>
      </c>
      <c r="D37" s="19"/>
      <c r="E37" s="21">
        <f aca="true" t="shared" si="4" ref="E37:K37">SUM(E24:E36)</f>
        <v>168</v>
      </c>
      <c r="F37" s="21">
        <f t="shared" si="4"/>
        <v>12</v>
      </c>
      <c r="G37" s="21">
        <f t="shared" si="4"/>
        <v>51</v>
      </c>
      <c r="H37" s="21">
        <f t="shared" si="4"/>
        <v>2</v>
      </c>
      <c r="I37" s="21">
        <f t="shared" si="4"/>
        <v>7</v>
      </c>
      <c r="J37" s="21">
        <f t="shared" si="4"/>
        <v>2</v>
      </c>
      <c r="K37" s="21">
        <f t="shared" si="4"/>
        <v>242</v>
      </c>
      <c r="L37" s="22">
        <f t="shared" si="2"/>
        <v>0.743801652892562</v>
      </c>
      <c r="M37" s="22">
        <f t="shared" si="3"/>
        <v>0.256198347107438</v>
      </c>
      <c r="N37" s="20"/>
    </row>
    <row r="38" spans="2:13" ht="15">
      <c r="B38" t="s">
        <v>29</v>
      </c>
      <c r="E38" s="16">
        <v>2</v>
      </c>
      <c r="F38" s="16">
        <v>1</v>
      </c>
      <c r="G38" s="16">
        <v>2</v>
      </c>
      <c r="H38" s="16">
        <v>0</v>
      </c>
      <c r="I38" s="16">
        <v>0</v>
      </c>
      <c r="J38" s="16">
        <f>K38-E38-F38-G38-H38-I38</f>
        <v>1</v>
      </c>
      <c r="K38" s="16">
        <v>6</v>
      </c>
      <c r="L38" s="17">
        <f t="shared" si="2"/>
        <v>0.5</v>
      </c>
      <c r="M38" s="17">
        <f t="shared" si="3"/>
        <v>0.5</v>
      </c>
    </row>
    <row r="39" spans="2:13" ht="15">
      <c r="B39" t="s">
        <v>30</v>
      </c>
      <c r="E39" s="16">
        <v>9</v>
      </c>
      <c r="F39" s="16">
        <v>4</v>
      </c>
      <c r="G39" s="16">
        <v>2</v>
      </c>
      <c r="H39" s="16">
        <v>0</v>
      </c>
      <c r="I39" s="16">
        <v>1</v>
      </c>
      <c r="J39" s="16">
        <f>K39-E39-F39-G39-H39-I39</f>
        <v>1</v>
      </c>
      <c r="K39" s="16">
        <v>17</v>
      </c>
      <c r="L39" s="17">
        <f t="shared" si="2"/>
        <v>0.7647058823529411</v>
      </c>
      <c r="M39" s="17">
        <f t="shared" si="3"/>
        <v>0.23529411764705882</v>
      </c>
    </row>
    <row r="40" spans="2:14" ht="15">
      <c r="B40" s="18" t="s">
        <v>31</v>
      </c>
      <c r="D40" s="24"/>
      <c r="E40" s="25">
        <f aca="true" t="shared" si="5" ref="E40:K40">SUM(E38:E39)</f>
        <v>11</v>
      </c>
      <c r="F40" s="25">
        <f t="shared" si="5"/>
        <v>5</v>
      </c>
      <c r="G40" s="25">
        <f t="shared" si="5"/>
        <v>4</v>
      </c>
      <c r="H40" s="25">
        <f t="shared" si="5"/>
        <v>0</v>
      </c>
      <c r="I40" s="25">
        <f t="shared" si="5"/>
        <v>1</v>
      </c>
      <c r="J40" s="25">
        <f t="shared" si="5"/>
        <v>2</v>
      </c>
      <c r="K40" s="25">
        <f t="shared" si="5"/>
        <v>23</v>
      </c>
      <c r="L40" s="26">
        <f t="shared" si="2"/>
        <v>0.6956521739130435</v>
      </c>
      <c r="M40" s="26">
        <f t="shared" si="3"/>
        <v>0.30434782608695654</v>
      </c>
      <c r="N40" s="27"/>
    </row>
    <row r="41" spans="2:14" ht="15">
      <c r="B41" s="23" t="s">
        <v>18</v>
      </c>
      <c r="C41" s="4"/>
      <c r="D41" s="13"/>
      <c r="E41" s="14">
        <v>179</v>
      </c>
      <c r="F41" s="14">
        <v>17</v>
      </c>
      <c r="G41" s="14">
        <v>55</v>
      </c>
      <c r="H41" s="14">
        <v>2</v>
      </c>
      <c r="I41" s="14">
        <v>8</v>
      </c>
      <c r="J41" s="14">
        <f>K41-E41-F41-G41-H41-I41</f>
        <v>4</v>
      </c>
      <c r="K41" s="14">
        <v>265</v>
      </c>
      <c r="L41" s="15">
        <f t="shared" si="2"/>
        <v>0.7396226415094339</v>
      </c>
      <c r="M41" s="15">
        <f t="shared" si="3"/>
        <v>0.26037735849056604</v>
      </c>
      <c r="N41" s="12"/>
    </row>
    <row r="43" ht="15">
      <c r="A43" s="1" t="s">
        <v>32</v>
      </c>
    </row>
    <row r="44" spans="2:13" ht="15">
      <c r="B44" t="s">
        <v>64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f>K44-E44-F44-G44-H44-I44</f>
        <v>4</v>
      </c>
      <c r="K44" s="16">
        <v>4</v>
      </c>
      <c r="L44" s="17">
        <f aca="true" t="shared" si="6" ref="L44:L53">(E44+F44)/(K44)</f>
        <v>0</v>
      </c>
      <c r="M44" s="17">
        <f aca="true" t="shared" si="7" ref="M44:M53">(G44+H44+I44+J44)/(K44)</f>
        <v>1</v>
      </c>
    </row>
    <row r="45" spans="2:13" ht="15">
      <c r="B45" t="s">
        <v>33</v>
      </c>
      <c r="E45" s="16">
        <v>31</v>
      </c>
      <c r="F45" s="16">
        <v>10</v>
      </c>
      <c r="G45" s="16">
        <v>7</v>
      </c>
      <c r="H45" s="16">
        <v>0</v>
      </c>
      <c r="I45" s="16">
        <v>2</v>
      </c>
      <c r="J45" s="16">
        <f>K45-E45-F45-G45-H45-I45</f>
        <v>1</v>
      </c>
      <c r="K45" s="16">
        <v>51</v>
      </c>
      <c r="L45" s="17">
        <f t="shared" si="6"/>
        <v>0.803921568627451</v>
      </c>
      <c r="M45" s="17">
        <f t="shared" si="7"/>
        <v>0.19607843137254902</v>
      </c>
    </row>
    <row r="46" spans="2:13" ht="15">
      <c r="B46" t="s">
        <v>23</v>
      </c>
      <c r="E46" s="16">
        <v>2</v>
      </c>
      <c r="F46" s="16">
        <v>0</v>
      </c>
      <c r="G46" s="16">
        <v>1</v>
      </c>
      <c r="H46" s="16">
        <v>0</v>
      </c>
      <c r="I46" s="16">
        <v>0</v>
      </c>
      <c r="J46" s="16">
        <f>K46-E46-F46-G46-H46-I46</f>
        <v>0</v>
      </c>
      <c r="K46" s="16">
        <v>3</v>
      </c>
      <c r="L46" s="17">
        <f t="shared" si="6"/>
        <v>0.6666666666666666</v>
      </c>
      <c r="M46" s="17">
        <f t="shared" si="7"/>
        <v>0.3333333333333333</v>
      </c>
    </row>
    <row r="47" spans="2:13" ht="15">
      <c r="B47" t="s">
        <v>56</v>
      </c>
      <c r="E47" s="16">
        <v>7</v>
      </c>
      <c r="F47" s="16">
        <v>0</v>
      </c>
      <c r="G47" s="16">
        <v>0</v>
      </c>
      <c r="H47" s="16">
        <v>0</v>
      </c>
      <c r="I47" s="16">
        <v>1</v>
      </c>
      <c r="J47" s="16">
        <f>K47-E47-F47-G47-H47-I47</f>
        <v>0</v>
      </c>
      <c r="K47" s="16">
        <v>8</v>
      </c>
      <c r="L47" s="17">
        <f t="shared" si="6"/>
        <v>0.875</v>
      </c>
      <c r="M47" s="17">
        <f t="shared" si="7"/>
        <v>0.125</v>
      </c>
    </row>
    <row r="48" spans="2:13" ht="15">
      <c r="B48" t="s">
        <v>34</v>
      </c>
      <c r="E48" s="16">
        <v>23</v>
      </c>
      <c r="F48" s="16">
        <v>2</v>
      </c>
      <c r="G48" s="16">
        <v>10</v>
      </c>
      <c r="H48" s="16">
        <v>0</v>
      </c>
      <c r="I48" s="16">
        <v>0</v>
      </c>
      <c r="J48" s="16">
        <f>K48-E48-F48-G48-H48-I48</f>
        <v>0</v>
      </c>
      <c r="K48" s="16">
        <v>35</v>
      </c>
      <c r="L48" s="17">
        <f t="shared" si="6"/>
        <v>0.7142857142857143</v>
      </c>
      <c r="M48" s="17">
        <f t="shared" si="7"/>
        <v>0.2857142857142857</v>
      </c>
    </row>
    <row r="49" spans="2:14" ht="15">
      <c r="B49" s="18" t="s">
        <v>17</v>
      </c>
      <c r="D49" s="19"/>
      <c r="E49" s="21">
        <f aca="true" t="shared" si="8" ref="E49:K49">SUM(E44:E48)</f>
        <v>63</v>
      </c>
      <c r="F49" s="21">
        <f t="shared" si="8"/>
        <v>12</v>
      </c>
      <c r="G49" s="21">
        <f t="shared" si="8"/>
        <v>18</v>
      </c>
      <c r="H49" s="21">
        <f t="shared" si="8"/>
        <v>0</v>
      </c>
      <c r="I49" s="21">
        <f t="shared" si="8"/>
        <v>3</v>
      </c>
      <c r="J49" s="21">
        <f t="shared" si="8"/>
        <v>5</v>
      </c>
      <c r="K49" s="21">
        <f t="shared" si="8"/>
        <v>101</v>
      </c>
      <c r="L49" s="22">
        <f t="shared" si="6"/>
        <v>0.7425742574257426</v>
      </c>
      <c r="M49" s="22">
        <f t="shared" si="7"/>
        <v>0.25742574257425743</v>
      </c>
      <c r="N49" s="20"/>
    </row>
    <row r="50" spans="2:13" ht="15">
      <c r="B50" t="s">
        <v>29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f>K50-E50-F50-G50-H50-I50</f>
        <v>0</v>
      </c>
      <c r="K50" s="16">
        <v>2</v>
      </c>
      <c r="L50" s="17">
        <f t="shared" si="6"/>
        <v>0.5</v>
      </c>
      <c r="M50" s="17">
        <f t="shared" si="7"/>
        <v>0.5</v>
      </c>
    </row>
    <row r="51" spans="2:13" ht="15">
      <c r="B51" t="s">
        <v>30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f>K51-E51-F51-G51-H51-I51</f>
        <v>0</v>
      </c>
      <c r="K51" s="16">
        <v>1</v>
      </c>
      <c r="L51" s="17">
        <f t="shared" si="6"/>
        <v>1</v>
      </c>
      <c r="M51" s="17">
        <f t="shared" si="7"/>
        <v>0</v>
      </c>
    </row>
    <row r="52" spans="2:14" ht="15">
      <c r="B52" s="18" t="s">
        <v>31</v>
      </c>
      <c r="D52" s="24"/>
      <c r="E52" s="25">
        <f aca="true" t="shared" si="9" ref="E52:K52">SUM(E50:E51)</f>
        <v>1</v>
      </c>
      <c r="F52" s="25">
        <f t="shared" si="9"/>
        <v>1</v>
      </c>
      <c r="G52" s="25">
        <f t="shared" si="9"/>
        <v>1</v>
      </c>
      <c r="H52" s="25">
        <f t="shared" si="9"/>
        <v>0</v>
      </c>
      <c r="I52" s="25">
        <f t="shared" si="9"/>
        <v>0</v>
      </c>
      <c r="J52" s="25">
        <f t="shared" si="9"/>
        <v>0</v>
      </c>
      <c r="K52" s="25">
        <f t="shared" si="9"/>
        <v>3</v>
      </c>
      <c r="L52" s="26">
        <f t="shared" si="6"/>
        <v>0.6666666666666666</v>
      </c>
      <c r="M52" s="26">
        <f t="shared" si="7"/>
        <v>0.3333333333333333</v>
      </c>
      <c r="N52" s="27"/>
    </row>
    <row r="53" spans="2:14" ht="15">
      <c r="B53" s="23" t="s">
        <v>18</v>
      </c>
      <c r="C53" s="4"/>
      <c r="D53" s="13"/>
      <c r="E53" s="14">
        <v>64</v>
      </c>
      <c r="F53" s="14">
        <v>13</v>
      </c>
      <c r="G53" s="14">
        <v>19</v>
      </c>
      <c r="H53" s="14">
        <v>0</v>
      </c>
      <c r="I53" s="14">
        <v>3</v>
      </c>
      <c r="J53" s="14">
        <f>K53-E53-F53-G53-H53-I53</f>
        <v>5</v>
      </c>
      <c r="K53" s="14">
        <v>104</v>
      </c>
      <c r="L53" s="15">
        <f t="shared" si="6"/>
        <v>0.7403846153846154</v>
      </c>
      <c r="M53" s="15">
        <f t="shared" si="7"/>
        <v>0.25961538461538464</v>
      </c>
      <c r="N53" s="12"/>
    </row>
    <row r="55" ht="15">
      <c r="A55" s="1" t="s">
        <v>35</v>
      </c>
    </row>
    <row r="56" spans="2:13" ht="15">
      <c r="B56" t="s">
        <v>36</v>
      </c>
      <c r="E56" s="16">
        <v>15</v>
      </c>
      <c r="F56" s="16">
        <v>0</v>
      </c>
      <c r="G56" s="16">
        <v>1</v>
      </c>
      <c r="H56" s="16">
        <v>0</v>
      </c>
      <c r="I56" s="16">
        <v>0</v>
      </c>
      <c r="J56" s="16">
        <f>K56-E56-F56-G56-H56-I56</f>
        <v>0</v>
      </c>
      <c r="K56" s="16">
        <v>16</v>
      </c>
      <c r="L56" s="17">
        <f aca="true" t="shared" si="10" ref="L56:L65">(E56+F56)/(K56)</f>
        <v>0.9375</v>
      </c>
      <c r="M56" s="17">
        <f aca="true" t="shared" si="11" ref="M56:M65">(G56+H56+I56+J56)/(K56)</f>
        <v>0.0625</v>
      </c>
    </row>
    <row r="57" spans="2:13" ht="15">
      <c r="B57" t="s">
        <v>37</v>
      </c>
      <c r="E57" s="16">
        <v>43</v>
      </c>
      <c r="F57" s="16">
        <v>0</v>
      </c>
      <c r="G57" s="16">
        <v>5</v>
      </c>
      <c r="H57" s="16">
        <v>1</v>
      </c>
      <c r="I57" s="16">
        <v>0</v>
      </c>
      <c r="J57" s="16">
        <f>K57-E57-F57-G57-H57-I57</f>
        <v>0</v>
      </c>
      <c r="K57" s="16">
        <v>49</v>
      </c>
      <c r="L57" s="17">
        <f t="shared" si="10"/>
        <v>0.8775510204081632</v>
      </c>
      <c r="M57" s="17">
        <f t="shared" si="11"/>
        <v>0.12244897959183673</v>
      </c>
    </row>
    <row r="58" spans="2:13" ht="15">
      <c r="B58" t="s">
        <v>38</v>
      </c>
      <c r="E58" s="16">
        <v>7</v>
      </c>
      <c r="F58" s="16">
        <v>0</v>
      </c>
      <c r="G58" s="16">
        <v>1</v>
      </c>
      <c r="H58" s="16">
        <v>0</v>
      </c>
      <c r="I58" s="16">
        <v>0</v>
      </c>
      <c r="J58" s="16">
        <f>K58-E58-F58-G58-H58-I58</f>
        <v>0</v>
      </c>
      <c r="K58" s="16">
        <v>8</v>
      </c>
      <c r="L58" s="17">
        <f t="shared" si="10"/>
        <v>0.875</v>
      </c>
      <c r="M58" s="17">
        <f t="shared" si="11"/>
        <v>0.125</v>
      </c>
    </row>
    <row r="59" spans="2:13" ht="15">
      <c r="B59" t="s">
        <v>50</v>
      </c>
      <c r="E59" s="16">
        <v>6</v>
      </c>
      <c r="F59" s="16">
        <v>0</v>
      </c>
      <c r="G59" s="16">
        <v>0</v>
      </c>
      <c r="H59" s="16">
        <v>0</v>
      </c>
      <c r="I59" s="16">
        <v>0</v>
      </c>
      <c r="J59" s="16">
        <f>K59-E59-F59-G59-H59-I59</f>
        <v>0</v>
      </c>
      <c r="K59" s="16">
        <v>6</v>
      </c>
      <c r="L59" s="17">
        <f t="shared" si="10"/>
        <v>1</v>
      </c>
      <c r="M59" s="17">
        <f t="shared" si="11"/>
        <v>0</v>
      </c>
    </row>
    <row r="60" spans="2:13" ht="15">
      <c r="B60" t="s">
        <v>39</v>
      </c>
      <c r="E60" s="16">
        <v>18</v>
      </c>
      <c r="F60" s="16">
        <v>0</v>
      </c>
      <c r="G60" s="16">
        <v>3</v>
      </c>
      <c r="H60" s="16">
        <v>0</v>
      </c>
      <c r="I60" s="16">
        <v>0</v>
      </c>
      <c r="J60" s="16">
        <f>K60-E60-F60-G60-H60-I60</f>
        <v>0</v>
      </c>
      <c r="K60" s="16">
        <v>21</v>
      </c>
      <c r="L60" s="17">
        <f t="shared" si="10"/>
        <v>0.8571428571428571</v>
      </c>
      <c r="M60" s="17">
        <f t="shared" si="11"/>
        <v>0.14285714285714285</v>
      </c>
    </row>
    <row r="61" spans="2:14" ht="15">
      <c r="B61" s="18" t="s">
        <v>17</v>
      </c>
      <c r="D61" s="19"/>
      <c r="E61" s="21">
        <f aca="true" t="shared" si="12" ref="E61:K61">SUM(E56:E60)</f>
        <v>89</v>
      </c>
      <c r="F61" s="21">
        <f t="shared" si="12"/>
        <v>0</v>
      </c>
      <c r="G61" s="21">
        <f t="shared" si="12"/>
        <v>10</v>
      </c>
      <c r="H61" s="21">
        <f t="shared" si="12"/>
        <v>1</v>
      </c>
      <c r="I61" s="21">
        <f t="shared" si="12"/>
        <v>0</v>
      </c>
      <c r="J61" s="21">
        <f t="shared" si="12"/>
        <v>0</v>
      </c>
      <c r="K61" s="21">
        <f t="shared" si="12"/>
        <v>100</v>
      </c>
      <c r="L61" s="22">
        <f t="shared" si="10"/>
        <v>0.89</v>
      </c>
      <c r="M61" s="22">
        <f t="shared" si="11"/>
        <v>0.11</v>
      </c>
      <c r="N61" s="20"/>
    </row>
    <row r="62" spans="2:13" ht="15">
      <c r="B62" t="s">
        <v>29</v>
      </c>
      <c r="E62" s="16">
        <v>1</v>
      </c>
      <c r="F62" s="16">
        <v>0</v>
      </c>
      <c r="G62" s="16">
        <v>0</v>
      </c>
      <c r="H62" s="16">
        <v>0</v>
      </c>
      <c r="I62" s="16">
        <v>0</v>
      </c>
      <c r="J62" s="16">
        <f>K62-E62-F62-G62-H62-I62</f>
        <v>0</v>
      </c>
      <c r="K62" s="16">
        <v>1</v>
      </c>
      <c r="L62" s="17">
        <f t="shared" si="10"/>
        <v>1</v>
      </c>
      <c r="M62" s="17">
        <f t="shared" si="11"/>
        <v>0</v>
      </c>
    </row>
    <row r="63" spans="2:13" ht="15">
      <c r="B63" t="s">
        <v>30</v>
      </c>
      <c r="E63" s="16">
        <v>8</v>
      </c>
      <c r="F63" s="16">
        <v>1</v>
      </c>
      <c r="G63" s="16">
        <v>0</v>
      </c>
      <c r="H63" s="16">
        <v>0</v>
      </c>
      <c r="I63" s="16">
        <v>0</v>
      </c>
      <c r="J63" s="16">
        <f>K63-E63-F63-G63-H63-I63</f>
        <v>0</v>
      </c>
      <c r="K63" s="16">
        <v>9</v>
      </c>
      <c r="L63" s="17">
        <f t="shared" si="10"/>
        <v>1</v>
      </c>
      <c r="M63" s="17">
        <f t="shared" si="11"/>
        <v>0</v>
      </c>
    </row>
    <row r="64" spans="2:14" ht="15">
      <c r="B64" s="18" t="s">
        <v>31</v>
      </c>
      <c r="D64" s="24"/>
      <c r="E64" s="25">
        <f aca="true" t="shared" si="13" ref="E64:K64">SUM(E62:E63)</f>
        <v>9</v>
      </c>
      <c r="F64" s="25">
        <f t="shared" si="13"/>
        <v>1</v>
      </c>
      <c r="G64" s="25">
        <f t="shared" si="13"/>
        <v>0</v>
      </c>
      <c r="H64" s="25">
        <f t="shared" si="13"/>
        <v>0</v>
      </c>
      <c r="I64" s="25">
        <f t="shared" si="13"/>
        <v>0</v>
      </c>
      <c r="J64" s="25">
        <f t="shared" si="13"/>
        <v>0</v>
      </c>
      <c r="K64" s="25">
        <f t="shared" si="13"/>
        <v>10</v>
      </c>
      <c r="L64" s="26">
        <f t="shared" si="10"/>
        <v>1</v>
      </c>
      <c r="M64" s="26">
        <f t="shared" si="11"/>
        <v>0</v>
      </c>
      <c r="N64" s="27"/>
    </row>
    <row r="65" spans="2:14" ht="15">
      <c r="B65" s="23" t="s">
        <v>18</v>
      </c>
      <c r="C65" s="4"/>
      <c r="D65" s="13"/>
      <c r="E65" s="14">
        <v>98</v>
      </c>
      <c r="F65" s="14">
        <v>1</v>
      </c>
      <c r="G65" s="14">
        <v>10</v>
      </c>
      <c r="H65" s="14">
        <v>1</v>
      </c>
      <c r="I65" s="14">
        <v>0</v>
      </c>
      <c r="J65" s="14">
        <f>K65-E65-F65-G65-H65-I65</f>
        <v>0</v>
      </c>
      <c r="K65" s="14">
        <v>110</v>
      </c>
      <c r="L65" s="15">
        <f t="shared" si="10"/>
        <v>0.9</v>
      </c>
      <c r="M65" s="15">
        <f t="shared" si="11"/>
        <v>0.1</v>
      </c>
      <c r="N65" s="12"/>
    </row>
    <row r="67" ht="15">
      <c r="A67" s="1" t="s">
        <v>40</v>
      </c>
    </row>
    <row r="68" spans="2:13" ht="15">
      <c r="B68" t="s">
        <v>65</v>
      </c>
      <c r="E68" s="16">
        <v>1</v>
      </c>
      <c r="F68" s="16">
        <v>0</v>
      </c>
      <c r="G68" s="16">
        <v>0</v>
      </c>
      <c r="H68" s="16">
        <v>0</v>
      </c>
      <c r="I68" s="16">
        <v>0</v>
      </c>
      <c r="J68" s="16">
        <f>K68-E68-F68-G68-H68-I68</f>
        <v>0</v>
      </c>
      <c r="K68" s="16">
        <v>1</v>
      </c>
      <c r="L68" s="17">
        <f aca="true" t="shared" si="14" ref="L68:L73">(E68+F68)/(K68)</f>
        <v>1</v>
      </c>
      <c r="M68" s="17">
        <f aca="true" t="shared" si="15" ref="M68:M73">(G68+H68+I68+J68)/(K68)</f>
        <v>0</v>
      </c>
    </row>
    <row r="69" spans="2:13" ht="15">
      <c r="B69" t="s">
        <v>38</v>
      </c>
      <c r="E69" s="16">
        <v>3</v>
      </c>
      <c r="F69" s="16">
        <v>0</v>
      </c>
      <c r="G69" s="16">
        <v>6</v>
      </c>
      <c r="H69" s="16">
        <v>0</v>
      </c>
      <c r="I69" s="16">
        <v>0</v>
      </c>
      <c r="J69" s="16">
        <f>K69-E69-F69-G69-H69-I69</f>
        <v>0</v>
      </c>
      <c r="K69" s="16">
        <v>9</v>
      </c>
      <c r="L69" s="17">
        <f t="shared" si="14"/>
        <v>0.3333333333333333</v>
      </c>
      <c r="M69" s="17">
        <f t="shared" si="15"/>
        <v>0.6666666666666666</v>
      </c>
    </row>
    <row r="70" spans="2:14" ht="15">
      <c r="B70" s="18" t="s">
        <v>17</v>
      </c>
      <c r="D70" s="19"/>
      <c r="E70" s="21">
        <f aca="true" t="shared" si="16" ref="E70:K70">SUM(E68:E69)</f>
        <v>4</v>
      </c>
      <c r="F70" s="21">
        <f t="shared" si="16"/>
        <v>0</v>
      </c>
      <c r="G70" s="21">
        <f t="shared" si="16"/>
        <v>6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10</v>
      </c>
      <c r="L70" s="22">
        <f t="shared" si="14"/>
        <v>0.4</v>
      </c>
      <c r="M70" s="22">
        <f t="shared" si="15"/>
        <v>0.6</v>
      </c>
      <c r="N70" s="20"/>
    </row>
    <row r="71" spans="2:13" ht="15">
      <c r="B71" t="s">
        <v>38</v>
      </c>
      <c r="E71" s="16">
        <v>2</v>
      </c>
      <c r="F71" s="16">
        <v>0</v>
      </c>
      <c r="G71" s="16">
        <v>0</v>
      </c>
      <c r="H71" s="16">
        <v>0</v>
      </c>
      <c r="I71" s="16">
        <v>0</v>
      </c>
      <c r="J71" s="16">
        <f>K71-E71-F71-G71-H71-I71</f>
        <v>0</v>
      </c>
      <c r="K71" s="16">
        <v>2</v>
      </c>
      <c r="L71" s="17">
        <f t="shared" si="14"/>
        <v>1</v>
      </c>
      <c r="M71" s="17">
        <f t="shared" si="15"/>
        <v>0</v>
      </c>
    </row>
    <row r="72" spans="2:14" ht="15">
      <c r="B72" s="18" t="s">
        <v>31</v>
      </c>
      <c r="D72" s="24"/>
      <c r="E72" s="25">
        <f aca="true" t="shared" si="17" ref="E72:K72">SUM(E71:E71)</f>
        <v>2</v>
      </c>
      <c r="F72" s="25">
        <f t="shared" si="17"/>
        <v>0</v>
      </c>
      <c r="G72" s="25">
        <f t="shared" si="17"/>
        <v>0</v>
      </c>
      <c r="H72" s="25">
        <f t="shared" si="17"/>
        <v>0</v>
      </c>
      <c r="I72" s="25">
        <f t="shared" si="17"/>
        <v>0</v>
      </c>
      <c r="J72" s="25">
        <f t="shared" si="17"/>
        <v>0</v>
      </c>
      <c r="K72" s="25">
        <f t="shared" si="17"/>
        <v>2</v>
      </c>
      <c r="L72" s="26">
        <f t="shared" si="14"/>
        <v>1</v>
      </c>
      <c r="M72" s="26">
        <f t="shared" si="15"/>
        <v>0</v>
      </c>
      <c r="N72" s="27"/>
    </row>
    <row r="73" spans="2:14" ht="15">
      <c r="B73" s="23" t="s">
        <v>41</v>
      </c>
      <c r="C73" s="4"/>
      <c r="D73" s="13"/>
      <c r="E73" s="14">
        <v>6</v>
      </c>
      <c r="F73" s="14">
        <v>0</v>
      </c>
      <c r="G73" s="14">
        <v>6</v>
      </c>
      <c r="H73" s="14">
        <v>0</v>
      </c>
      <c r="I73" s="14">
        <v>0</v>
      </c>
      <c r="J73" s="14">
        <f>K73-E73-F73-G73-H73-I73</f>
        <v>0</v>
      </c>
      <c r="K73" s="14">
        <v>12</v>
      </c>
      <c r="L73" s="15">
        <f t="shared" si="14"/>
        <v>0.5</v>
      </c>
      <c r="M73" s="15">
        <f t="shared" si="15"/>
        <v>0.5</v>
      </c>
      <c r="N73" s="12"/>
    </row>
    <row r="75" ht="15">
      <c r="A75" s="1" t="s">
        <v>42</v>
      </c>
    </row>
    <row r="76" spans="2:13" ht="15">
      <c r="B76" t="s">
        <v>43</v>
      </c>
      <c r="E76" s="16">
        <v>14</v>
      </c>
      <c r="F76" s="16">
        <v>0</v>
      </c>
      <c r="G76" s="16">
        <v>2</v>
      </c>
      <c r="H76" s="16">
        <v>0</v>
      </c>
      <c r="I76" s="16">
        <v>0</v>
      </c>
      <c r="J76" s="16">
        <f aca="true" t="shared" si="18" ref="J76:J81">K76-E76-F76-G76-H76-I76</f>
        <v>0</v>
      </c>
      <c r="K76" s="16">
        <v>16</v>
      </c>
      <c r="L76" s="17">
        <f aca="true" t="shared" si="19" ref="L76:L86">(E76+F76)/(K76)</f>
        <v>0.875</v>
      </c>
      <c r="M76" s="17">
        <f aca="true" t="shared" si="20" ref="M76:M86">(G76+H76+I76+J76)/(K76)</f>
        <v>0.125</v>
      </c>
    </row>
    <row r="77" spans="2:13" ht="15">
      <c r="B77" t="s">
        <v>44</v>
      </c>
      <c r="E77" s="16">
        <v>13</v>
      </c>
      <c r="F77" s="16">
        <v>0</v>
      </c>
      <c r="G77" s="16">
        <v>1</v>
      </c>
      <c r="H77" s="16">
        <v>0</v>
      </c>
      <c r="I77" s="16">
        <v>0</v>
      </c>
      <c r="J77" s="16">
        <f t="shared" si="18"/>
        <v>0</v>
      </c>
      <c r="K77" s="16">
        <v>14</v>
      </c>
      <c r="L77" s="17">
        <f t="shared" si="19"/>
        <v>0.9285714285714286</v>
      </c>
      <c r="M77" s="17">
        <f t="shared" si="20"/>
        <v>0.07142857142857142</v>
      </c>
    </row>
    <row r="78" spans="2:13" ht="15">
      <c r="B78" t="s">
        <v>45</v>
      </c>
      <c r="E78" s="16">
        <v>15</v>
      </c>
      <c r="F78" s="16">
        <v>0</v>
      </c>
      <c r="G78" s="16">
        <v>2</v>
      </c>
      <c r="H78" s="16">
        <v>0</v>
      </c>
      <c r="I78" s="16">
        <v>0</v>
      </c>
      <c r="J78" s="16">
        <f t="shared" si="18"/>
        <v>0</v>
      </c>
      <c r="K78" s="16">
        <v>17</v>
      </c>
      <c r="L78" s="17">
        <f t="shared" si="19"/>
        <v>0.8823529411764706</v>
      </c>
      <c r="M78" s="17">
        <f t="shared" si="20"/>
        <v>0.11764705882352941</v>
      </c>
    </row>
    <row r="79" spans="2:13" ht="15">
      <c r="B79" t="s">
        <v>46</v>
      </c>
      <c r="E79" s="16">
        <v>25</v>
      </c>
      <c r="F79" s="16">
        <v>0</v>
      </c>
      <c r="G79" s="16">
        <v>9</v>
      </c>
      <c r="H79" s="16">
        <v>0</v>
      </c>
      <c r="I79" s="16">
        <v>0</v>
      </c>
      <c r="J79" s="16">
        <f t="shared" si="18"/>
        <v>0</v>
      </c>
      <c r="K79" s="16">
        <v>34</v>
      </c>
      <c r="L79" s="17">
        <f t="shared" si="19"/>
        <v>0.7352941176470589</v>
      </c>
      <c r="M79" s="17">
        <f t="shared" si="20"/>
        <v>0.2647058823529412</v>
      </c>
    </row>
    <row r="80" spans="2:13" ht="15">
      <c r="B80" t="s">
        <v>47</v>
      </c>
      <c r="E80" s="16">
        <v>19</v>
      </c>
      <c r="F80" s="16">
        <v>0</v>
      </c>
      <c r="G80" s="16">
        <v>4</v>
      </c>
      <c r="H80" s="16">
        <v>0</v>
      </c>
      <c r="I80" s="16">
        <v>0</v>
      </c>
      <c r="J80" s="16">
        <f t="shared" si="18"/>
        <v>0</v>
      </c>
      <c r="K80" s="16">
        <v>23</v>
      </c>
      <c r="L80" s="17">
        <f t="shared" si="19"/>
        <v>0.8260869565217391</v>
      </c>
      <c r="M80" s="17">
        <f t="shared" si="20"/>
        <v>0.17391304347826086</v>
      </c>
    </row>
    <row r="81" spans="2:13" ht="15">
      <c r="B81" t="s">
        <v>48</v>
      </c>
      <c r="E81" s="16">
        <v>25</v>
      </c>
      <c r="F81" s="16">
        <v>0</v>
      </c>
      <c r="G81" s="16">
        <v>4</v>
      </c>
      <c r="H81" s="16">
        <v>0</v>
      </c>
      <c r="I81" s="16">
        <v>0</v>
      </c>
      <c r="J81" s="16">
        <f t="shared" si="18"/>
        <v>0</v>
      </c>
      <c r="K81" s="16">
        <v>29</v>
      </c>
      <c r="L81" s="17">
        <f t="shared" si="19"/>
        <v>0.8620689655172413</v>
      </c>
      <c r="M81" s="17">
        <f t="shared" si="20"/>
        <v>0.13793103448275862</v>
      </c>
    </row>
    <row r="82" spans="2:14" ht="15">
      <c r="B82" s="18" t="s">
        <v>17</v>
      </c>
      <c r="D82" s="19"/>
      <c r="E82" s="21">
        <f aca="true" t="shared" si="21" ref="E82:K82">SUM(E76:E81)</f>
        <v>111</v>
      </c>
      <c r="F82" s="21">
        <f t="shared" si="21"/>
        <v>0</v>
      </c>
      <c r="G82" s="21">
        <f t="shared" si="21"/>
        <v>22</v>
      </c>
      <c r="H82" s="21">
        <f t="shared" si="21"/>
        <v>0</v>
      </c>
      <c r="I82" s="21">
        <f t="shared" si="21"/>
        <v>0</v>
      </c>
      <c r="J82" s="21">
        <f t="shared" si="21"/>
        <v>0</v>
      </c>
      <c r="K82" s="21">
        <f t="shared" si="21"/>
        <v>133</v>
      </c>
      <c r="L82" s="22">
        <f t="shared" si="19"/>
        <v>0.8345864661654135</v>
      </c>
      <c r="M82" s="22">
        <f t="shared" si="20"/>
        <v>0.16541353383458646</v>
      </c>
      <c r="N82" s="20"/>
    </row>
    <row r="83" spans="2:13" ht="15">
      <c r="B83" t="s">
        <v>44</v>
      </c>
      <c r="E83" s="16">
        <v>0</v>
      </c>
      <c r="F83" s="16">
        <v>0</v>
      </c>
      <c r="G83" s="16">
        <v>1</v>
      </c>
      <c r="H83" s="16">
        <v>0</v>
      </c>
      <c r="I83" s="16">
        <v>0</v>
      </c>
      <c r="J83" s="16">
        <f>K83-E83-F83-G83-H83-I83</f>
        <v>0</v>
      </c>
      <c r="K83" s="16">
        <v>1</v>
      </c>
      <c r="L83" s="17">
        <f t="shared" si="19"/>
        <v>0</v>
      </c>
      <c r="M83" s="17">
        <f t="shared" si="20"/>
        <v>1</v>
      </c>
    </row>
    <row r="84" spans="2:13" ht="15">
      <c r="B84" t="s">
        <v>57</v>
      </c>
      <c r="E84" s="16">
        <v>4</v>
      </c>
      <c r="F84" s="16">
        <v>0</v>
      </c>
      <c r="G84" s="16">
        <v>1</v>
      </c>
      <c r="H84" s="16">
        <v>0</v>
      </c>
      <c r="I84" s="16">
        <v>0</v>
      </c>
      <c r="J84" s="16">
        <f>K84-E84-F84-G84-H84-I84</f>
        <v>0</v>
      </c>
      <c r="K84" s="16">
        <v>5</v>
      </c>
      <c r="L84" s="17">
        <f t="shared" si="19"/>
        <v>0.8</v>
      </c>
      <c r="M84" s="17">
        <f t="shared" si="20"/>
        <v>0.2</v>
      </c>
    </row>
    <row r="85" spans="2:14" ht="15">
      <c r="B85" s="18" t="s">
        <v>31</v>
      </c>
      <c r="D85" s="24"/>
      <c r="E85" s="25">
        <f aca="true" t="shared" si="22" ref="E85:K85">SUM(E83:E84)</f>
        <v>4</v>
      </c>
      <c r="F85" s="25">
        <f t="shared" si="22"/>
        <v>0</v>
      </c>
      <c r="G85" s="25">
        <f t="shared" si="22"/>
        <v>2</v>
      </c>
      <c r="H85" s="25">
        <f t="shared" si="22"/>
        <v>0</v>
      </c>
      <c r="I85" s="25">
        <f t="shared" si="22"/>
        <v>0</v>
      </c>
      <c r="J85" s="25">
        <f t="shared" si="22"/>
        <v>0</v>
      </c>
      <c r="K85" s="25">
        <f t="shared" si="22"/>
        <v>6</v>
      </c>
      <c r="L85" s="26">
        <f t="shared" si="19"/>
        <v>0.6666666666666666</v>
      </c>
      <c r="M85" s="26">
        <f t="shared" si="20"/>
        <v>0.3333333333333333</v>
      </c>
      <c r="N85" s="27"/>
    </row>
    <row r="86" spans="2:14" ht="15">
      <c r="B86" s="23" t="s">
        <v>41</v>
      </c>
      <c r="C86" s="4"/>
      <c r="D86" s="13"/>
      <c r="E86" s="14">
        <v>115</v>
      </c>
      <c r="F86" s="14">
        <v>0</v>
      </c>
      <c r="G86" s="14">
        <v>24</v>
      </c>
      <c r="H86" s="14">
        <v>0</v>
      </c>
      <c r="I86" s="14">
        <v>0</v>
      </c>
      <c r="J86" s="14">
        <f>K86-E86-F86-G86-H86-I86</f>
        <v>0</v>
      </c>
      <c r="K86" s="14">
        <v>139</v>
      </c>
      <c r="L86" s="15">
        <f t="shared" si="19"/>
        <v>0.8273381294964028</v>
      </c>
      <c r="M86" s="15">
        <f t="shared" si="20"/>
        <v>0.17266187050359713</v>
      </c>
      <c r="N86" s="12"/>
    </row>
    <row r="88" ht="15">
      <c r="A88" s="1" t="s">
        <v>58</v>
      </c>
    </row>
    <row r="89" spans="2:13" ht="15">
      <c r="B89" t="s">
        <v>50</v>
      </c>
      <c r="E89" s="16">
        <v>13</v>
      </c>
      <c r="F89" s="16">
        <v>0</v>
      </c>
      <c r="G89" s="16">
        <v>2</v>
      </c>
      <c r="H89" s="16">
        <v>0</v>
      </c>
      <c r="I89" s="16">
        <v>0</v>
      </c>
      <c r="J89" s="16">
        <f>K89-E89-F89-G89-H89-I89</f>
        <v>0</v>
      </c>
      <c r="K89" s="16">
        <v>15</v>
      </c>
      <c r="L89" s="17">
        <f>(E89+F89)/(K89)</f>
        <v>0.8666666666666667</v>
      </c>
      <c r="M89" s="17">
        <f>(G89+H89+I89+J89)/(K89)</f>
        <v>0.13333333333333333</v>
      </c>
    </row>
    <row r="90" spans="2:14" ht="15">
      <c r="B90" s="30" t="s">
        <v>59</v>
      </c>
      <c r="C90" s="31"/>
      <c r="D90" s="29"/>
      <c r="E90" s="14">
        <f aca="true" t="shared" si="23" ref="E90:K90">SUM(E89:E89)</f>
        <v>13</v>
      </c>
      <c r="F90" s="14">
        <f t="shared" si="23"/>
        <v>0</v>
      </c>
      <c r="G90" s="14">
        <f t="shared" si="23"/>
        <v>2</v>
      </c>
      <c r="H90" s="14">
        <f t="shared" si="23"/>
        <v>0</v>
      </c>
      <c r="I90" s="14">
        <f t="shared" si="23"/>
        <v>0</v>
      </c>
      <c r="J90" s="14">
        <f t="shared" si="23"/>
        <v>0</v>
      </c>
      <c r="K90" s="14">
        <f t="shared" si="23"/>
        <v>15</v>
      </c>
      <c r="L90" s="15">
        <f>(E90+F90)/(K90)</f>
        <v>0.8666666666666667</v>
      </c>
      <c r="M90" s="15">
        <f>(G90+H90+I90+J90)/(K90)</f>
        <v>0.13333333333333333</v>
      </c>
      <c r="N90" s="12"/>
    </row>
    <row r="91" ht="15">
      <c r="A91" s="1" t="s">
        <v>49</v>
      </c>
    </row>
    <row r="92" spans="2:13" ht="15">
      <c r="B92" t="s">
        <v>37</v>
      </c>
      <c r="E92" s="16">
        <v>0</v>
      </c>
      <c r="F92" s="16">
        <v>0</v>
      </c>
      <c r="G92" s="16">
        <v>1</v>
      </c>
      <c r="H92" s="16">
        <v>0</v>
      </c>
      <c r="I92" s="16">
        <v>0</v>
      </c>
      <c r="J92" s="16">
        <f>K92-E92-F92-G92-H92-I92</f>
        <v>0</v>
      </c>
      <c r="K92" s="16">
        <v>1</v>
      </c>
      <c r="L92" s="17">
        <f aca="true" t="shared" si="24" ref="L92:L97">(E92+F92)/(K92)</f>
        <v>0</v>
      </c>
      <c r="M92" s="17">
        <f aca="true" t="shared" si="25" ref="M92:M97">(G92+H92+I92+J92)/(K92)</f>
        <v>1</v>
      </c>
    </row>
    <row r="93" spans="2:13" ht="15">
      <c r="B93" t="s">
        <v>50</v>
      </c>
      <c r="E93" s="16">
        <v>16</v>
      </c>
      <c r="F93" s="16">
        <v>0</v>
      </c>
      <c r="G93" s="16">
        <v>7</v>
      </c>
      <c r="H93" s="16">
        <v>0</v>
      </c>
      <c r="I93" s="16">
        <v>0</v>
      </c>
      <c r="J93" s="16">
        <f>K93-E93-F93-G93-H93-I93</f>
        <v>0</v>
      </c>
      <c r="K93" s="16">
        <v>23</v>
      </c>
      <c r="L93" s="17">
        <f t="shared" si="24"/>
        <v>0.6956521739130435</v>
      </c>
      <c r="M93" s="17">
        <f t="shared" si="25"/>
        <v>0.30434782608695654</v>
      </c>
    </row>
    <row r="94" spans="2:14" ht="15">
      <c r="B94" s="18" t="s">
        <v>17</v>
      </c>
      <c r="D94" s="19"/>
      <c r="E94" s="21">
        <f aca="true" t="shared" si="26" ref="E94:K94">SUM(E92:E93)</f>
        <v>16</v>
      </c>
      <c r="F94" s="21">
        <f t="shared" si="26"/>
        <v>0</v>
      </c>
      <c r="G94" s="21">
        <f t="shared" si="26"/>
        <v>8</v>
      </c>
      <c r="H94" s="21">
        <f t="shared" si="26"/>
        <v>0</v>
      </c>
      <c r="I94" s="21">
        <f t="shared" si="26"/>
        <v>0</v>
      </c>
      <c r="J94" s="21">
        <f t="shared" si="26"/>
        <v>0</v>
      </c>
      <c r="K94" s="21">
        <f t="shared" si="26"/>
        <v>24</v>
      </c>
      <c r="L94" s="22">
        <f t="shared" si="24"/>
        <v>0.6666666666666666</v>
      </c>
      <c r="M94" s="22">
        <f t="shared" si="25"/>
        <v>0.3333333333333333</v>
      </c>
      <c r="N94" s="20"/>
    </row>
    <row r="95" spans="2:13" ht="15">
      <c r="B95" t="s">
        <v>30</v>
      </c>
      <c r="E95" s="16">
        <v>1</v>
      </c>
      <c r="F95" s="16">
        <v>0</v>
      </c>
      <c r="G95" s="16">
        <v>1</v>
      </c>
      <c r="H95" s="16">
        <v>0</v>
      </c>
      <c r="I95" s="16">
        <v>0</v>
      </c>
      <c r="J95" s="16">
        <f>K95-E95-F95-G95-H95-I95</f>
        <v>0</v>
      </c>
      <c r="K95" s="16">
        <v>2</v>
      </c>
      <c r="L95" s="17">
        <f t="shared" si="24"/>
        <v>0.5</v>
      </c>
      <c r="M95" s="17">
        <f t="shared" si="25"/>
        <v>0.5</v>
      </c>
    </row>
    <row r="96" spans="2:14" ht="15">
      <c r="B96" s="18" t="s">
        <v>31</v>
      </c>
      <c r="D96" s="24"/>
      <c r="E96" s="25">
        <f aca="true" t="shared" si="27" ref="E96:K96">SUM(E95:E95)</f>
        <v>1</v>
      </c>
      <c r="F96" s="25">
        <f t="shared" si="27"/>
        <v>0</v>
      </c>
      <c r="G96" s="25">
        <f t="shared" si="27"/>
        <v>1</v>
      </c>
      <c r="H96" s="25">
        <f t="shared" si="27"/>
        <v>0</v>
      </c>
      <c r="I96" s="25">
        <f t="shared" si="27"/>
        <v>0</v>
      </c>
      <c r="J96" s="25">
        <f t="shared" si="27"/>
        <v>0</v>
      </c>
      <c r="K96" s="25">
        <f t="shared" si="27"/>
        <v>2</v>
      </c>
      <c r="L96" s="26">
        <f t="shared" si="24"/>
        <v>0.5</v>
      </c>
      <c r="M96" s="26">
        <f t="shared" si="25"/>
        <v>0.5</v>
      </c>
      <c r="N96" s="27"/>
    </row>
    <row r="97" spans="2:14" ht="15">
      <c r="B97" s="23" t="s">
        <v>51</v>
      </c>
      <c r="C97" s="4"/>
      <c r="D97" s="13"/>
      <c r="E97" s="14">
        <v>17</v>
      </c>
      <c r="F97" s="14">
        <v>0</v>
      </c>
      <c r="G97" s="14">
        <v>9</v>
      </c>
      <c r="H97" s="14">
        <v>0</v>
      </c>
      <c r="I97" s="14">
        <v>0</v>
      </c>
      <c r="J97" s="14">
        <f>K97-E97-F97-G97-H97-I97</f>
        <v>0</v>
      </c>
      <c r="K97" s="14">
        <v>26</v>
      </c>
      <c r="L97" s="15">
        <f t="shared" si="24"/>
        <v>0.6538461538461539</v>
      </c>
      <c r="M97" s="15">
        <f t="shared" si="25"/>
        <v>0.34615384615384615</v>
      </c>
      <c r="N97" s="12"/>
    </row>
    <row r="99" ht="15">
      <c r="A99" s="1" t="s">
        <v>60</v>
      </c>
    </row>
    <row r="100" spans="2:13" ht="15">
      <c r="B100" t="s">
        <v>37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f>K100-E100-F100-G100-H100-I100</f>
        <v>0</v>
      </c>
      <c r="K100" s="16">
        <v>1</v>
      </c>
      <c r="L100" s="17">
        <f>(E100+F100)/(K100)</f>
        <v>0</v>
      </c>
      <c r="M100" s="17">
        <f>(G100+H100+I100+J100)/(K100)</f>
        <v>1</v>
      </c>
    </row>
    <row r="101" spans="2:14" ht="15">
      <c r="B101" s="18" t="s">
        <v>17</v>
      </c>
      <c r="D101" s="19"/>
      <c r="E101" s="21">
        <f aca="true" t="shared" si="28" ref="E101:K101">SUM(E100:E100)</f>
        <v>0</v>
      </c>
      <c r="F101" s="21">
        <f t="shared" si="28"/>
        <v>0</v>
      </c>
      <c r="G101" s="21">
        <f t="shared" si="28"/>
        <v>0</v>
      </c>
      <c r="H101" s="21">
        <f t="shared" si="28"/>
        <v>0</v>
      </c>
      <c r="I101" s="21">
        <f t="shared" si="28"/>
        <v>1</v>
      </c>
      <c r="J101" s="21">
        <f t="shared" si="28"/>
        <v>0</v>
      </c>
      <c r="K101" s="21">
        <f t="shared" si="28"/>
        <v>1</v>
      </c>
      <c r="L101" s="22">
        <f>(E101+F101)/(K101)</f>
        <v>0</v>
      </c>
      <c r="M101" s="22">
        <f>(G101+H101+I101+J101)/(K101)</f>
        <v>1</v>
      </c>
      <c r="N101" s="20"/>
    </row>
    <row r="102" spans="2:13" ht="15">
      <c r="B102" t="s">
        <v>30</v>
      </c>
      <c r="E102" s="16">
        <v>1</v>
      </c>
      <c r="F102" s="16">
        <v>0</v>
      </c>
      <c r="G102" s="16">
        <v>0</v>
      </c>
      <c r="H102" s="16">
        <v>0</v>
      </c>
      <c r="I102" s="16">
        <v>0</v>
      </c>
      <c r="J102" s="16">
        <f>K102-E102-F102-G102-H102-I102</f>
        <v>0</v>
      </c>
      <c r="K102" s="16">
        <v>1</v>
      </c>
      <c r="L102" s="17">
        <f>(E102+F102)/(K102)</f>
        <v>1</v>
      </c>
      <c r="M102" s="17">
        <f>(G102+H102+I102+J102)/(K102)</f>
        <v>0</v>
      </c>
    </row>
    <row r="103" spans="2:14" ht="15">
      <c r="B103" s="18" t="s">
        <v>31</v>
      </c>
      <c r="D103" s="24"/>
      <c r="E103" s="25">
        <f aca="true" t="shared" si="29" ref="E103:K103">SUM(E102:E102)</f>
        <v>1</v>
      </c>
      <c r="F103" s="25">
        <f t="shared" si="29"/>
        <v>0</v>
      </c>
      <c r="G103" s="25">
        <f t="shared" si="29"/>
        <v>0</v>
      </c>
      <c r="H103" s="25">
        <f t="shared" si="29"/>
        <v>0</v>
      </c>
      <c r="I103" s="25">
        <f t="shared" si="29"/>
        <v>0</v>
      </c>
      <c r="J103" s="25">
        <f t="shared" si="29"/>
        <v>0</v>
      </c>
      <c r="K103" s="25">
        <f t="shared" si="29"/>
        <v>1</v>
      </c>
      <c r="L103" s="26">
        <f>(E103+F103)/(K103)</f>
        <v>1</v>
      </c>
      <c r="M103" s="26">
        <f>(G103+H103+I103+J103)/(K103)</f>
        <v>0</v>
      </c>
      <c r="N103" s="27"/>
    </row>
    <row r="104" spans="2:14" ht="15">
      <c r="B104" s="23" t="s">
        <v>51</v>
      </c>
      <c r="C104" s="4"/>
      <c r="D104" s="13"/>
      <c r="E104" s="14">
        <v>1</v>
      </c>
      <c r="F104" s="14">
        <v>0</v>
      </c>
      <c r="G104" s="14">
        <v>0</v>
      </c>
      <c r="H104" s="14">
        <v>0</v>
      </c>
      <c r="I104" s="14">
        <v>1</v>
      </c>
      <c r="J104" s="14">
        <f>K104-E104-F104-G104-H104-I104</f>
        <v>0</v>
      </c>
      <c r="K104" s="14">
        <v>2</v>
      </c>
      <c r="L104" s="15">
        <f>(E104+F104)/(K104)</f>
        <v>0.5</v>
      </c>
      <c r="M104" s="15">
        <f>(G104+H104+I104+J104)/(K104)</f>
        <v>0.5</v>
      </c>
      <c r="N104" s="12"/>
    </row>
    <row r="106" spans="1:2" ht="15">
      <c r="A106" s="28" t="s">
        <v>52</v>
      </c>
      <c r="B106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G79">
      <selection activeCell="L101" sqref="L101:M101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54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11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11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14</v>
      </c>
      <c r="D14" s="13"/>
      <c r="E14" s="14">
        <v>38</v>
      </c>
      <c r="F14" s="14">
        <v>0</v>
      </c>
      <c r="G14" s="14">
        <v>1</v>
      </c>
      <c r="H14" s="14">
        <v>0</v>
      </c>
      <c r="I14" s="14">
        <v>2</v>
      </c>
      <c r="J14" s="14">
        <f>K14-E14-F14-G14-H14-I14</f>
        <v>0</v>
      </c>
      <c r="K14" s="14">
        <v>41</v>
      </c>
      <c r="L14" s="15">
        <f>(E14+F14)/(K14)</f>
        <v>0.926829268292683</v>
      </c>
      <c r="M14" s="15">
        <f>(G14+H14+I14+J14)/(K14)</f>
        <v>0.07317073170731707</v>
      </c>
      <c r="N14" s="12"/>
    </row>
    <row r="16" ht="15">
      <c r="A16" s="1" t="s">
        <v>15</v>
      </c>
    </row>
    <row r="17" spans="2:13" ht="15">
      <c r="B17" t="s">
        <v>16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2</v>
      </c>
      <c r="L17" s="17">
        <f aca="true" t="shared" si="0" ref="L17:L23">(E17+F17)/(K17)</f>
        <v>1</v>
      </c>
      <c r="M17" s="17">
        <f aca="true" t="shared" si="1" ref="M17:M23">(G17+H17+I17+J17)/(K17)</f>
        <v>0</v>
      </c>
    </row>
    <row r="18" spans="2:13" ht="15">
      <c r="B18" t="s">
        <v>55</v>
      </c>
      <c r="E18" s="16">
        <v>39</v>
      </c>
      <c r="F18" s="16">
        <v>0</v>
      </c>
      <c r="G18" s="16">
        <v>0</v>
      </c>
      <c r="H18" s="16">
        <v>0</v>
      </c>
      <c r="I18" s="16">
        <v>1</v>
      </c>
      <c r="J18" s="16">
        <f>K18-E18-F18-G18-H18-I18</f>
        <v>0</v>
      </c>
      <c r="K18" s="16">
        <v>40</v>
      </c>
      <c r="L18" s="17">
        <f t="shared" si="0"/>
        <v>0.975</v>
      </c>
      <c r="M18" s="17">
        <f t="shared" si="1"/>
        <v>0.025</v>
      </c>
    </row>
    <row r="19" spans="2:14" ht="15">
      <c r="B19" s="18" t="s">
        <v>17</v>
      </c>
      <c r="D19" s="19"/>
      <c r="E19" s="21">
        <f aca="true" t="shared" si="2" ref="E19:K19">SUM(E17:E18)</f>
        <v>41</v>
      </c>
      <c r="F19" s="21">
        <f t="shared" si="2"/>
        <v>0</v>
      </c>
      <c r="G19" s="21">
        <f t="shared" si="2"/>
        <v>0</v>
      </c>
      <c r="H19" s="21">
        <f t="shared" si="2"/>
        <v>0</v>
      </c>
      <c r="I19" s="21">
        <f t="shared" si="2"/>
        <v>1</v>
      </c>
      <c r="J19" s="21">
        <f t="shared" si="2"/>
        <v>0</v>
      </c>
      <c r="K19" s="21">
        <f t="shared" si="2"/>
        <v>42</v>
      </c>
      <c r="L19" s="22">
        <f t="shared" si="0"/>
        <v>0.9761904761904762</v>
      </c>
      <c r="M19" s="22">
        <f t="shared" si="1"/>
        <v>0.023809523809523808</v>
      </c>
      <c r="N19" s="20"/>
    </row>
    <row r="20" spans="2:13" ht="15">
      <c r="B20" t="s">
        <v>21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f>K20-E20-F20-G20-H20-I20</f>
        <v>0</v>
      </c>
      <c r="K20" s="16">
        <v>1</v>
      </c>
      <c r="L20" s="17">
        <f t="shared" si="0"/>
        <v>1</v>
      </c>
      <c r="M20" s="17">
        <f t="shared" si="1"/>
        <v>0</v>
      </c>
    </row>
    <row r="21" spans="2:13" ht="15">
      <c r="B21" t="s">
        <v>55</v>
      </c>
      <c r="E21" s="16">
        <v>5</v>
      </c>
      <c r="F21" s="16">
        <v>0</v>
      </c>
      <c r="G21" s="16">
        <v>0</v>
      </c>
      <c r="H21" s="16">
        <v>0</v>
      </c>
      <c r="I21" s="16">
        <v>0</v>
      </c>
      <c r="J21" s="16">
        <f>K21-E21-F21-G21-H21-I21</f>
        <v>0</v>
      </c>
      <c r="K21" s="16">
        <v>5</v>
      </c>
      <c r="L21" s="17">
        <f t="shared" si="0"/>
        <v>1</v>
      </c>
      <c r="M21" s="17">
        <f t="shared" si="1"/>
        <v>0</v>
      </c>
    </row>
    <row r="22" spans="2:14" ht="15">
      <c r="B22" s="18" t="s">
        <v>31</v>
      </c>
      <c r="D22" s="24"/>
      <c r="E22" s="25">
        <f aca="true" t="shared" si="3" ref="E22:K22">SUM(E20:E21)</f>
        <v>6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5">
        <f t="shared" si="3"/>
        <v>6</v>
      </c>
      <c r="L22" s="26">
        <f t="shared" si="0"/>
        <v>1</v>
      </c>
      <c r="M22" s="26">
        <f t="shared" si="1"/>
        <v>0</v>
      </c>
      <c r="N22" s="27"/>
    </row>
    <row r="23" spans="2:14" ht="15">
      <c r="B23" s="23" t="s">
        <v>18</v>
      </c>
      <c r="C23" s="4"/>
      <c r="D23" s="13"/>
      <c r="E23" s="14">
        <v>47</v>
      </c>
      <c r="F23" s="14">
        <v>0</v>
      </c>
      <c r="G23" s="14">
        <v>0</v>
      </c>
      <c r="H23" s="14">
        <v>0</v>
      </c>
      <c r="I23" s="14">
        <v>1</v>
      </c>
      <c r="J23" s="14">
        <f>K23-E23-F23-G23-H23-I23</f>
        <v>0</v>
      </c>
      <c r="K23" s="14">
        <v>48</v>
      </c>
      <c r="L23" s="15">
        <f t="shared" si="0"/>
        <v>0.9791666666666666</v>
      </c>
      <c r="M23" s="15">
        <f t="shared" si="1"/>
        <v>0.020833333333333332</v>
      </c>
      <c r="N23" s="12"/>
    </row>
    <row r="25" ht="15">
      <c r="A25" s="1" t="s">
        <v>19</v>
      </c>
    </row>
    <row r="26" spans="2:13" ht="15">
      <c r="B26" t="s">
        <v>20</v>
      </c>
      <c r="E26" s="16">
        <v>7</v>
      </c>
      <c r="F26" s="16">
        <v>1</v>
      </c>
      <c r="G26" s="16">
        <v>5</v>
      </c>
      <c r="H26" s="16">
        <v>0</v>
      </c>
      <c r="I26" s="16">
        <v>0</v>
      </c>
      <c r="J26" s="16">
        <f aca="true" t="shared" si="4" ref="J26:J36">K26-E26-F26-G26-H26-I26</f>
        <v>0</v>
      </c>
      <c r="K26" s="16">
        <v>13</v>
      </c>
      <c r="L26" s="17">
        <f aca="true" t="shared" si="5" ref="L26:L41">(E26+F26)/(K26)</f>
        <v>0.6153846153846154</v>
      </c>
      <c r="M26" s="17">
        <f aca="true" t="shared" si="6" ref="M26:M41">(G26+H26+I26+J26)/(K26)</f>
        <v>0.38461538461538464</v>
      </c>
    </row>
    <row r="27" spans="2:13" ht="15">
      <c r="B27" t="s">
        <v>21</v>
      </c>
      <c r="E27" s="16">
        <v>18</v>
      </c>
      <c r="F27" s="16">
        <v>7</v>
      </c>
      <c r="G27" s="16">
        <v>6</v>
      </c>
      <c r="H27" s="16">
        <v>0</v>
      </c>
      <c r="I27" s="16">
        <v>0</v>
      </c>
      <c r="J27" s="16">
        <f t="shared" si="4"/>
        <v>0</v>
      </c>
      <c r="K27" s="16">
        <v>31</v>
      </c>
      <c r="L27" s="17">
        <f t="shared" si="5"/>
        <v>0.8064516129032258</v>
      </c>
      <c r="M27" s="17">
        <f t="shared" si="6"/>
        <v>0.1935483870967742</v>
      </c>
    </row>
    <row r="28" spans="2:13" ht="15">
      <c r="B28" t="s">
        <v>16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f t="shared" si="4"/>
        <v>0</v>
      </c>
      <c r="K28" s="16">
        <v>2</v>
      </c>
      <c r="L28" s="17">
        <f t="shared" si="5"/>
        <v>0.5</v>
      </c>
      <c r="M28" s="17">
        <f t="shared" si="6"/>
        <v>0.5</v>
      </c>
    </row>
    <row r="29" spans="2:13" ht="15">
      <c r="B29" t="s">
        <v>22</v>
      </c>
      <c r="E29" s="16">
        <v>4</v>
      </c>
      <c r="F29" s="16">
        <v>0</v>
      </c>
      <c r="G29" s="16">
        <v>6</v>
      </c>
      <c r="H29" s="16">
        <v>0</v>
      </c>
      <c r="I29" s="16">
        <v>1</v>
      </c>
      <c r="J29" s="16">
        <f t="shared" si="4"/>
        <v>0</v>
      </c>
      <c r="K29" s="16">
        <v>11</v>
      </c>
      <c r="L29" s="17">
        <f t="shared" si="5"/>
        <v>0.36363636363636365</v>
      </c>
      <c r="M29" s="17">
        <f t="shared" si="6"/>
        <v>0.6363636363636364</v>
      </c>
    </row>
    <row r="30" spans="2:13" ht="15">
      <c r="B30" t="s">
        <v>23</v>
      </c>
      <c r="E30" s="16">
        <v>12</v>
      </c>
      <c r="F30" s="16">
        <v>0</v>
      </c>
      <c r="G30" s="16">
        <v>0</v>
      </c>
      <c r="H30" s="16">
        <v>0</v>
      </c>
      <c r="I30" s="16">
        <v>1</v>
      </c>
      <c r="J30" s="16">
        <f t="shared" si="4"/>
        <v>0</v>
      </c>
      <c r="K30" s="16">
        <v>13</v>
      </c>
      <c r="L30" s="17">
        <f t="shared" si="5"/>
        <v>0.9230769230769231</v>
      </c>
      <c r="M30" s="17">
        <f t="shared" si="6"/>
        <v>0.07692307692307693</v>
      </c>
    </row>
    <row r="31" spans="2:13" ht="15">
      <c r="B31" t="s">
        <v>24</v>
      </c>
      <c r="E31" s="16">
        <v>6</v>
      </c>
      <c r="F31" s="16">
        <v>0</v>
      </c>
      <c r="G31" s="16">
        <v>3</v>
      </c>
      <c r="H31" s="16">
        <v>0</v>
      </c>
      <c r="I31" s="16">
        <v>2</v>
      </c>
      <c r="J31" s="16">
        <f t="shared" si="4"/>
        <v>0</v>
      </c>
      <c r="K31" s="16">
        <v>11</v>
      </c>
      <c r="L31" s="17">
        <f t="shared" si="5"/>
        <v>0.5454545454545454</v>
      </c>
      <c r="M31" s="17">
        <f t="shared" si="6"/>
        <v>0.45454545454545453</v>
      </c>
    </row>
    <row r="32" spans="2:13" ht="15">
      <c r="B32" t="s">
        <v>25</v>
      </c>
      <c r="E32" s="16">
        <v>8</v>
      </c>
      <c r="F32" s="16">
        <v>0</v>
      </c>
      <c r="G32" s="16">
        <v>2</v>
      </c>
      <c r="H32" s="16">
        <v>0</v>
      </c>
      <c r="I32" s="16">
        <v>0</v>
      </c>
      <c r="J32" s="16">
        <f t="shared" si="4"/>
        <v>6</v>
      </c>
      <c r="K32" s="16">
        <v>16</v>
      </c>
      <c r="L32" s="17">
        <f t="shared" si="5"/>
        <v>0.5</v>
      </c>
      <c r="M32" s="17">
        <f t="shared" si="6"/>
        <v>0.5</v>
      </c>
    </row>
    <row r="33" spans="2:13" ht="15">
      <c r="B33" t="s">
        <v>26</v>
      </c>
      <c r="E33" s="16">
        <v>10</v>
      </c>
      <c r="F33" s="16">
        <v>1</v>
      </c>
      <c r="G33" s="16">
        <v>7</v>
      </c>
      <c r="H33" s="16">
        <v>0</v>
      </c>
      <c r="I33" s="16">
        <v>0</v>
      </c>
      <c r="J33" s="16">
        <f t="shared" si="4"/>
        <v>0</v>
      </c>
      <c r="K33" s="16">
        <v>18</v>
      </c>
      <c r="L33" s="17">
        <f t="shared" si="5"/>
        <v>0.6111111111111112</v>
      </c>
      <c r="M33" s="17">
        <f t="shared" si="6"/>
        <v>0.3888888888888889</v>
      </c>
    </row>
    <row r="34" spans="2:13" ht="15">
      <c r="B34" t="s">
        <v>27</v>
      </c>
      <c r="E34" s="16">
        <v>27</v>
      </c>
      <c r="F34" s="16">
        <v>3</v>
      </c>
      <c r="G34" s="16">
        <v>4</v>
      </c>
      <c r="H34" s="16">
        <v>0</v>
      </c>
      <c r="I34" s="16">
        <v>0</v>
      </c>
      <c r="J34" s="16">
        <f t="shared" si="4"/>
        <v>0</v>
      </c>
      <c r="K34" s="16">
        <v>34</v>
      </c>
      <c r="L34" s="17">
        <f t="shared" si="5"/>
        <v>0.8823529411764706</v>
      </c>
      <c r="M34" s="17">
        <f t="shared" si="6"/>
        <v>0.11764705882352941</v>
      </c>
    </row>
    <row r="35" spans="2:13" ht="15">
      <c r="B35" t="s">
        <v>55</v>
      </c>
      <c r="E35" s="16">
        <v>5</v>
      </c>
      <c r="F35" s="16">
        <v>0</v>
      </c>
      <c r="G35" s="16">
        <v>0</v>
      </c>
      <c r="H35" s="16">
        <v>0</v>
      </c>
      <c r="I35" s="16">
        <v>0</v>
      </c>
      <c r="J35" s="16">
        <f t="shared" si="4"/>
        <v>0</v>
      </c>
      <c r="K35" s="16">
        <v>5</v>
      </c>
      <c r="L35" s="17">
        <f t="shared" si="5"/>
        <v>1</v>
      </c>
      <c r="M35" s="17">
        <f t="shared" si="6"/>
        <v>0</v>
      </c>
    </row>
    <row r="36" spans="2:13" ht="15">
      <c r="B36" t="s">
        <v>28</v>
      </c>
      <c r="E36" s="16">
        <v>17</v>
      </c>
      <c r="F36" s="16">
        <v>0</v>
      </c>
      <c r="G36" s="16">
        <v>6</v>
      </c>
      <c r="H36" s="16">
        <v>0</v>
      </c>
      <c r="I36" s="16">
        <v>1</v>
      </c>
      <c r="J36" s="16">
        <f t="shared" si="4"/>
        <v>0</v>
      </c>
      <c r="K36" s="16">
        <v>24</v>
      </c>
      <c r="L36" s="17">
        <f t="shared" si="5"/>
        <v>0.7083333333333334</v>
      </c>
      <c r="M36" s="17">
        <f t="shared" si="6"/>
        <v>0.2916666666666667</v>
      </c>
    </row>
    <row r="37" spans="2:14" ht="15">
      <c r="B37" s="18" t="s">
        <v>17</v>
      </c>
      <c r="D37" s="19"/>
      <c r="E37" s="21">
        <f aca="true" t="shared" si="7" ref="E37:K37">SUM(E26:E36)</f>
        <v>115</v>
      </c>
      <c r="F37" s="21">
        <f t="shared" si="7"/>
        <v>12</v>
      </c>
      <c r="G37" s="21">
        <f t="shared" si="7"/>
        <v>39</v>
      </c>
      <c r="H37" s="21">
        <f t="shared" si="7"/>
        <v>0</v>
      </c>
      <c r="I37" s="21">
        <f t="shared" si="7"/>
        <v>6</v>
      </c>
      <c r="J37" s="21">
        <f t="shared" si="7"/>
        <v>6</v>
      </c>
      <c r="K37" s="21">
        <f t="shared" si="7"/>
        <v>178</v>
      </c>
      <c r="L37" s="22">
        <f t="shared" si="5"/>
        <v>0.7134831460674157</v>
      </c>
      <c r="M37" s="22">
        <f t="shared" si="6"/>
        <v>0.28651685393258425</v>
      </c>
      <c r="N37" s="20"/>
    </row>
    <row r="38" spans="2:13" ht="15">
      <c r="B38" t="s">
        <v>29</v>
      </c>
      <c r="E38" s="16">
        <v>10</v>
      </c>
      <c r="F38" s="16">
        <v>3</v>
      </c>
      <c r="G38" s="16">
        <v>2</v>
      </c>
      <c r="H38" s="16">
        <v>0</v>
      </c>
      <c r="I38" s="16">
        <v>0</v>
      </c>
      <c r="J38" s="16">
        <f>K38-E38-F38-G38-H38-I38</f>
        <v>0</v>
      </c>
      <c r="K38" s="16">
        <v>15</v>
      </c>
      <c r="L38" s="17">
        <f t="shared" si="5"/>
        <v>0.8666666666666667</v>
      </c>
      <c r="M38" s="17">
        <f t="shared" si="6"/>
        <v>0.13333333333333333</v>
      </c>
    </row>
    <row r="39" spans="2:13" ht="15">
      <c r="B39" t="s">
        <v>30</v>
      </c>
      <c r="E39" s="16">
        <v>5</v>
      </c>
      <c r="F39" s="16">
        <v>1</v>
      </c>
      <c r="G39" s="16">
        <v>3</v>
      </c>
      <c r="H39" s="16">
        <v>0</v>
      </c>
      <c r="I39" s="16">
        <v>0</v>
      </c>
      <c r="J39" s="16">
        <f>K39-E39-F39-G39-H39-I39</f>
        <v>1</v>
      </c>
      <c r="K39" s="16">
        <v>10</v>
      </c>
      <c r="L39" s="17">
        <f t="shared" si="5"/>
        <v>0.6</v>
      </c>
      <c r="M39" s="17">
        <f t="shared" si="6"/>
        <v>0.4</v>
      </c>
    </row>
    <row r="40" spans="2:14" ht="15">
      <c r="B40" s="18" t="s">
        <v>31</v>
      </c>
      <c r="D40" s="24"/>
      <c r="E40" s="25">
        <f aca="true" t="shared" si="8" ref="E40:K40">SUM(E38:E39)</f>
        <v>15</v>
      </c>
      <c r="F40" s="25">
        <f t="shared" si="8"/>
        <v>4</v>
      </c>
      <c r="G40" s="25">
        <f t="shared" si="8"/>
        <v>5</v>
      </c>
      <c r="H40" s="25">
        <f t="shared" si="8"/>
        <v>0</v>
      </c>
      <c r="I40" s="25">
        <f t="shared" si="8"/>
        <v>0</v>
      </c>
      <c r="J40" s="25">
        <f t="shared" si="8"/>
        <v>1</v>
      </c>
      <c r="K40" s="25">
        <f t="shared" si="8"/>
        <v>25</v>
      </c>
      <c r="L40" s="26">
        <f t="shared" si="5"/>
        <v>0.76</v>
      </c>
      <c r="M40" s="26">
        <f t="shared" si="6"/>
        <v>0.24</v>
      </c>
      <c r="N40" s="27"/>
    </row>
    <row r="41" spans="2:14" ht="15">
      <c r="B41" s="23" t="s">
        <v>18</v>
      </c>
      <c r="C41" s="4"/>
      <c r="D41" s="13"/>
      <c r="E41" s="14">
        <v>130</v>
      </c>
      <c r="F41" s="14">
        <v>16</v>
      </c>
      <c r="G41" s="14">
        <v>44</v>
      </c>
      <c r="H41" s="14">
        <v>0</v>
      </c>
      <c r="I41" s="14">
        <v>6</v>
      </c>
      <c r="J41" s="14">
        <f>K41-E41-F41-G41-H41-I41</f>
        <v>7</v>
      </c>
      <c r="K41" s="14">
        <v>203</v>
      </c>
      <c r="L41" s="15">
        <f t="shared" si="5"/>
        <v>0.7192118226600985</v>
      </c>
      <c r="M41" s="15">
        <f t="shared" si="6"/>
        <v>0.28078817733990147</v>
      </c>
      <c r="N41" s="12"/>
    </row>
    <row r="43" ht="15">
      <c r="A43" s="1" t="s">
        <v>32</v>
      </c>
    </row>
    <row r="44" spans="2:13" ht="15">
      <c r="B44" t="s">
        <v>33</v>
      </c>
      <c r="E44" s="16">
        <v>29</v>
      </c>
      <c r="F44" s="16">
        <v>2</v>
      </c>
      <c r="G44" s="16">
        <v>7</v>
      </c>
      <c r="H44" s="16">
        <v>0</v>
      </c>
      <c r="I44" s="16">
        <v>2</v>
      </c>
      <c r="J44" s="16">
        <f aca="true" t="shared" si="9" ref="J44:J50">K44-E44-F44-G44-H44-I44</f>
        <v>0</v>
      </c>
      <c r="K44" s="16">
        <v>40</v>
      </c>
      <c r="L44" s="17">
        <f aca="true" t="shared" si="10" ref="L44:L55">(E44+F44)/(K44)</f>
        <v>0.775</v>
      </c>
      <c r="M44" s="17">
        <f aca="true" t="shared" si="11" ref="M44:M55">(G44+H44+I44+J44)/(K44)</f>
        <v>0.225</v>
      </c>
    </row>
    <row r="45" spans="2:13" ht="15">
      <c r="B45" t="s">
        <v>21</v>
      </c>
      <c r="E45" s="16">
        <v>0</v>
      </c>
      <c r="F45" s="16">
        <v>1</v>
      </c>
      <c r="G45" s="16">
        <v>0</v>
      </c>
      <c r="H45" s="16">
        <v>0</v>
      </c>
      <c r="I45" s="16">
        <v>0</v>
      </c>
      <c r="J45" s="16">
        <f t="shared" si="9"/>
        <v>0</v>
      </c>
      <c r="K45" s="16">
        <v>1</v>
      </c>
      <c r="L45" s="17">
        <f t="shared" si="10"/>
        <v>1</v>
      </c>
      <c r="M45" s="17">
        <f t="shared" si="11"/>
        <v>0</v>
      </c>
    </row>
    <row r="46" spans="2:13" ht="15">
      <c r="B46" t="s">
        <v>23</v>
      </c>
      <c r="E46" s="16">
        <v>1</v>
      </c>
      <c r="F46" s="16">
        <v>1</v>
      </c>
      <c r="G46" s="16">
        <v>1</v>
      </c>
      <c r="H46" s="16">
        <v>1</v>
      </c>
      <c r="I46" s="16">
        <v>0</v>
      </c>
      <c r="J46" s="16">
        <f t="shared" si="9"/>
        <v>0</v>
      </c>
      <c r="K46" s="16">
        <v>4</v>
      </c>
      <c r="L46" s="17">
        <f t="shared" si="10"/>
        <v>0.5</v>
      </c>
      <c r="M46" s="17">
        <f t="shared" si="11"/>
        <v>0.5</v>
      </c>
    </row>
    <row r="47" spans="2:13" ht="15">
      <c r="B47" t="s">
        <v>24</v>
      </c>
      <c r="E47" s="16">
        <v>1</v>
      </c>
      <c r="F47" s="16">
        <v>0</v>
      </c>
      <c r="G47" s="16">
        <v>0</v>
      </c>
      <c r="H47" s="16">
        <v>0</v>
      </c>
      <c r="I47" s="16">
        <v>0</v>
      </c>
      <c r="J47" s="16">
        <f t="shared" si="9"/>
        <v>2</v>
      </c>
      <c r="K47" s="16">
        <v>3</v>
      </c>
      <c r="L47" s="17">
        <f t="shared" si="10"/>
        <v>0.3333333333333333</v>
      </c>
      <c r="M47" s="17">
        <f t="shared" si="11"/>
        <v>0.6666666666666666</v>
      </c>
    </row>
    <row r="48" spans="2:13" ht="15">
      <c r="B48" t="s">
        <v>26</v>
      </c>
      <c r="E48" s="16">
        <v>0</v>
      </c>
      <c r="F48" s="16">
        <v>1</v>
      </c>
      <c r="G48" s="16">
        <v>0</v>
      </c>
      <c r="H48" s="16">
        <v>0</v>
      </c>
      <c r="I48" s="16">
        <v>0</v>
      </c>
      <c r="J48" s="16">
        <f t="shared" si="9"/>
        <v>0</v>
      </c>
      <c r="K48" s="16">
        <v>1</v>
      </c>
      <c r="L48" s="17">
        <f t="shared" si="10"/>
        <v>1</v>
      </c>
      <c r="M48" s="17">
        <f t="shared" si="11"/>
        <v>0</v>
      </c>
    </row>
    <row r="49" spans="2:13" ht="15">
      <c r="B49" t="s">
        <v>56</v>
      </c>
      <c r="E49" s="16">
        <v>1</v>
      </c>
      <c r="F49" s="16">
        <v>0</v>
      </c>
      <c r="G49" s="16">
        <v>1</v>
      </c>
      <c r="H49" s="16">
        <v>0</v>
      </c>
      <c r="I49" s="16">
        <v>5</v>
      </c>
      <c r="J49" s="16">
        <f t="shared" si="9"/>
        <v>0</v>
      </c>
      <c r="K49" s="16">
        <v>7</v>
      </c>
      <c r="L49" s="17">
        <f t="shared" si="10"/>
        <v>0.14285714285714285</v>
      </c>
      <c r="M49" s="17">
        <f t="shared" si="11"/>
        <v>0.8571428571428571</v>
      </c>
    </row>
    <row r="50" spans="2:13" ht="15">
      <c r="B50" t="s">
        <v>34</v>
      </c>
      <c r="E50" s="16">
        <v>49</v>
      </c>
      <c r="F50" s="16">
        <v>1</v>
      </c>
      <c r="G50" s="16">
        <v>8</v>
      </c>
      <c r="H50" s="16">
        <v>0</v>
      </c>
      <c r="I50" s="16">
        <v>0</v>
      </c>
      <c r="J50" s="16">
        <f t="shared" si="9"/>
        <v>0</v>
      </c>
      <c r="K50" s="16">
        <v>58</v>
      </c>
      <c r="L50" s="17">
        <f t="shared" si="10"/>
        <v>0.8620689655172413</v>
      </c>
      <c r="M50" s="17">
        <f t="shared" si="11"/>
        <v>0.13793103448275862</v>
      </c>
    </row>
    <row r="51" spans="2:14" ht="15">
      <c r="B51" s="18" t="s">
        <v>17</v>
      </c>
      <c r="D51" s="19"/>
      <c r="E51" s="21">
        <f aca="true" t="shared" si="12" ref="E51:K51">SUM(E44:E50)</f>
        <v>81</v>
      </c>
      <c r="F51" s="21">
        <f t="shared" si="12"/>
        <v>6</v>
      </c>
      <c r="G51" s="21">
        <f t="shared" si="12"/>
        <v>17</v>
      </c>
      <c r="H51" s="21">
        <f t="shared" si="12"/>
        <v>1</v>
      </c>
      <c r="I51" s="21">
        <f t="shared" si="12"/>
        <v>7</v>
      </c>
      <c r="J51" s="21">
        <f t="shared" si="12"/>
        <v>2</v>
      </c>
      <c r="K51" s="21">
        <f t="shared" si="12"/>
        <v>114</v>
      </c>
      <c r="L51" s="22">
        <f t="shared" si="10"/>
        <v>0.7631578947368421</v>
      </c>
      <c r="M51" s="22">
        <f t="shared" si="11"/>
        <v>0.23684210526315788</v>
      </c>
      <c r="N51" s="20"/>
    </row>
    <row r="52" spans="2:13" ht="15">
      <c r="B52" t="s">
        <v>29</v>
      </c>
      <c r="E52" s="16">
        <v>2</v>
      </c>
      <c r="F52" s="16">
        <v>0</v>
      </c>
      <c r="G52" s="16">
        <v>1</v>
      </c>
      <c r="H52" s="16">
        <v>0</v>
      </c>
      <c r="I52" s="16">
        <v>0</v>
      </c>
      <c r="J52" s="16">
        <f>K52-E52-F52-G52-H52-I52</f>
        <v>0</v>
      </c>
      <c r="K52" s="16">
        <v>3</v>
      </c>
      <c r="L52" s="17">
        <f t="shared" si="10"/>
        <v>0.6666666666666666</v>
      </c>
      <c r="M52" s="17">
        <f t="shared" si="11"/>
        <v>0.3333333333333333</v>
      </c>
    </row>
    <row r="53" spans="2:13" ht="15">
      <c r="B53" t="s">
        <v>30</v>
      </c>
      <c r="E53" s="16">
        <v>3</v>
      </c>
      <c r="F53" s="16">
        <v>0</v>
      </c>
      <c r="G53" s="16">
        <v>0</v>
      </c>
      <c r="H53" s="16">
        <v>0</v>
      </c>
      <c r="I53" s="16">
        <v>0</v>
      </c>
      <c r="J53" s="16">
        <f>K53-E53-F53-G53-H53-I53</f>
        <v>1</v>
      </c>
      <c r="K53" s="16">
        <v>4</v>
      </c>
      <c r="L53" s="17">
        <f t="shared" si="10"/>
        <v>0.75</v>
      </c>
      <c r="M53" s="17">
        <f t="shared" si="11"/>
        <v>0.25</v>
      </c>
    </row>
    <row r="54" spans="2:14" ht="15">
      <c r="B54" s="18" t="s">
        <v>31</v>
      </c>
      <c r="D54" s="24"/>
      <c r="E54" s="25">
        <f aca="true" t="shared" si="13" ref="E54:K54">SUM(E52:E53)</f>
        <v>5</v>
      </c>
      <c r="F54" s="25">
        <f t="shared" si="13"/>
        <v>0</v>
      </c>
      <c r="G54" s="25">
        <f t="shared" si="13"/>
        <v>1</v>
      </c>
      <c r="H54" s="25">
        <f t="shared" si="13"/>
        <v>0</v>
      </c>
      <c r="I54" s="25">
        <f t="shared" si="13"/>
        <v>0</v>
      </c>
      <c r="J54" s="25">
        <f t="shared" si="13"/>
        <v>1</v>
      </c>
      <c r="K54" s="25">
        <f t="shared" si="13"/>
        <v>7</v>
      </c>
      <c r="L54" s="26">
        <f t="shared" si="10"/>
        <v>0.7142857142857143</v>
      </c>
      <c r="M54" s="26">
        <f t="shared" si="11"/>
        <v>0.2857142857142857</v>
      </c>
      <c r="N54" s="27"/>
    </row>
    <row r="55" spans="2:14" ht="15">
      <c r="B55" s="23" t="s">
        <v>18</v>
      </c>
      <c r="C55" s="4"/>
      <c r="D55" s="13"/>
      <c r="E55" s="14">
        <v>86</v>
      </c>
      <c r="F55" s="14">
        <v>6</v>
      </c>
      <c r="G55" s="14">
        <v>18</v>
      </c>
      <c r="H55" s="14">
        <v>1</v>
      </c>
      <c r="I55" s="14">
        <v>7</v>
      </c>
      <c r="J55" s="14">
        <f>K55-E55-F55-G55-H55-I55</f>
        <v>3</v>
      </c>
      <c r="K55" s="14">
        <v>121</v>
      </c>
      <c r="L55" s="15">
        <f t="shared" si="10"/>
        <v>0.7603305785123967</v>
      </c>
      <c r="M55" s="15">
        <f t="shared" si="11"/>
        <v>0.2396694214876033</v>
      </c>
      <c r="N55" s="12"/>
    </row>
    <row r="57" ht="15">
      <c r="A57" s="1" t="s">
        <v>35</v>
      </c>
    </row>
    <row r="58" spans="2:13" ht="15">
      <c r="B58" t="s">
        <v>36</v>
      </c>
      <c r="E58" s="16">
        <v>11</v>
      </c>
      <c r="F58" s="16">
        <v>0</v>
      </c>
      <c r="G58" s="16">
        <v>1</v>
      </c>
      <c r="H58" s="16">
        <v>0</v>
      </c>
      <c r="I58" s="16">
        <v>0</v>
      </c>
      <c r="J58" s="16">
        <f>K58-E58-F58-G58-H58-I58</f>
        <v>1</v>
      </c>
      <c r="K58" s="16">
        <v>13</v>
      </c>
      <c r="L58" s="17">
        <f aca="true" t="shared" si="14" ref="L58:L67">(E58+F58)/(K58)</f>
        <v>0.8461538461538461</v>
      </c>
      <c r="M58" s="17">
        <f aca="true" t="shared" si="15" ref="M58:M67">(G58+H58+I58+J58)/(K58)</f>
        <v>0.15384615384615385</v>
      </c>
    </row>
    <row r="59" spans="2:13" ht="15">
      <c r="B59" t="s">
        <v>37</v>
      </c>
      <c r="E59" s="16">
        <v>12</v>
      </c>
      <c r="F59" s="16">
        <v>0</v>
      </c>
      <c r="G59" s="16">
        <v>6</v>
      </c>
      <c r="H59" s="16">
        <v>0</v>
      </c>
      <c r="I59" s="16">
        <v>0</v>
      </c>
      <c r="J59" s="16">
        <f>K59-E59-F59-G59-H59-I59</f>
        <v>0</v>
      </c>
      <c r="K59" s="16">
        <v>18</v>
      </c>
      <c r="L59" s="17">
        <f t="shared" si="14"/>
        <v>0.6666666666666666</v>
      </c>
      <c r="M59" s="17">
        <f t="shared" si="15"/>
        <v>0.3333333333333333</v>
      </c>
    </row>
    <row r="60" spans="2:13" ht="15">
      <c r="B60" t="s">
        <v>38</v>
      </c>
      <c r="E60" s="16">
        <v>6</v>
      </c>
      <c r="F60" s="16">
        <v>0</v>
      </c>
      <c r="G60" s="16">
        <v>1</v>
      </c>
      <c r="H60" s="16">
        <v>0</v>
      </c>
      <c r="I60" s="16">
        <v>0</v>
      </c>
      <c r="J60" s="16">
        <f>K60-E60-F60-G60-H60-I60</f>
        <v>0</v>
      </c>
      <c r="K60" s="16">
        <v>7</v>
      </c>
      <c r="L60" s="17">
        <f t="shared" si="14"/>
        <v>0.8571428571428571</v>
      </c>
      <c r="M60" s="17">
        <f t="shared" si="15"/>
        <v>0.14285714285714285</v>
      </c>
    </row>
    <row r="61" spans="2:13" ht="15">
      <c r="B61" t="s">
        <v>50</v>
      </c>
      <c r="E61" s="16">
        <v>4</v>
      </c>
      <c r="F61" s="16">
        <v>0</v>
      </c>
      <c r="G61" s="16">
        <v>0</v>
      </c>
      <c r="H61" s="16">
        <v>0</v>
      </c>
      <c r="I61" s="16">
        <v>0</v>
      </c>
      <c r="J61" s="16">
        <f>K61-E61-F61-G61-H61-I61</f>
        <v>0</v>
      </c>
      <c r="K61" s="16">
        <v>4</v>
      </c>
      <c r="L61" s="17">
        <f t="shared" si="14"/>
        <v>1</v>
      </c>
      <c r="M61" s="17">
        <f t="shared" si="15"/>
        <v>0</v>
      </c>
    </row>
    <row r="62" spans="2:13" ht="15">
      <c r="B62" t="s">
        <v>39</v>
      </c>
      <c r="E62" s="16">
        <v>10</v>
      </c>
      <c r="F62" s="16">
        <v>0</v>
      </c>
      <c r="G62" s="16">
        <v>2</v>
      </c>
      <c r="H62" s="16">
        <v>0</v>
      </c>
      <c r="I62" s="16">
        <v>0</v>
      </c>
      <c r="J62" s="16">
        <f>K62-E62-F62-G62-H62-I62</f>
        <v>0</v>
      </c>
      <c r="K62" s="16">
        <v>12</v>
      </c>
      <c r="L62" s="17">
        <f t="shared" si="14"/>
        <v>0.8333333333333334</v>
      </c>
      <c r="M62" s="17">
        <f t="shared" si="15"/>
        <v>0.16666666666666666</v>
      </c>
    </row>
    <row r="63" spans="2:14" ht="15">
      <c r="B63" s="18" t="s">
        <v>17</v>
      </c>
      <c r="D63" s="19"/>
      <c r="E63" s="21">
        <f aca="true" t="shared" si="16" ref="E63:K63">SUM(E58:E62)</f>
        <v>43</v>
      </c>
      <c r="F63" s="21">
        <f t="shared" si="16"/>
        <v>0</v>
      </c>
      <c r="G63" s="21">
        <f t="shared" si="16"/>
        <v>10</v>
      </c>
      <c r="H63" s="21">
        <f t="shared" si="16"/>
        <v>0</v>
      </c>
      <c r="I63" s="21">
        <f t="shared" si="16"/>
        <v>0</v>
      </c>
      <c r="J63" s="21">
        <f t="shared" si="16"/>
        <v>1</v>
      </c>
      <c r="K63" s="21">
        <f t="shared" si="16"/>
        <v>54</v>
      </c>
      <c r="L63" s="22">
        <f t="shared" si="14"/>
        <v>0.7962962962962963</v>
      </c>
      <c r="M63" s="22">
        <f t="shared" si="15"/>
        <v>0.2037037037037037</v>
      </c>
      <c r="N63" s="20"/>
    </row>
    <row r="64" spans="2:13" ht="15">
      <c r="B64" t="s">
        <v>29</v>
      </c>
      <c r="E64" s="16">
        <v>0</v>
      </c>
      <c r="F64" s="16">
        <v>0</v>
      </c>
      <c r="G64" s="16">
        <v>1</v>
      </c>
      <c r="H64" s="16">
        <v>0</v>
      </c>
      <c r="I64" s="16">
        <v>0</v>
      </c>
      <c r="J64" s="16">
        <f>K64-E64-F64-G64-H64-I64</f>
        <v>0</v>
      </c>
      <c r="K64" s="16">
        <v>1</v>
      </c>
      <c r="L64" s="17">
        <f t="shared" si="14"/>
        <v>0</v>
      </c>
      <c r="M64" s="17">
        <f t="shared" si="15"/>
        <v>1</v>
      </c>
    </row>
    <row r="65" spans="2:13" ht="15">
      <c r="B65" t="s">
        <v>30</v>
      </c>
      <c r="E65" s="16">
        <v>1</v>
      </c>
      <c r="F65" s="16">
        <v>2</v>
      </c>
      <c r="G65" s="16">
        <v>0</v>
      </c>
      <c r="H65" s="16">
        <v>0</v>
      </c>
      <c r="I65" s="16">
        <v>0</v>
      </c>
      <c r="J65" s="16">
        <f>K65-E65-F65-G65-H65-I65</f>
        <v>2</v>
      </c>
      <c r="K65" s="16">
        <v>5</v>
      </c>
      <c r="L65" s="17">
        <f t="shared" si="14"/>
        <v>0.6</v>
      </c>
      <c r="M65" s="17">
        <f t="shared" si="15"/>
        <v>0.4</v>
      </c>
    </row>
    <row r="66" spans="2:14" ht="15">
      <c r="B66" s="18" t="s">
        <v>31</v>
      </c>
      <c r="D66" s="24"/>
      <c r="E66" s="25">
        <f aca="true" t="shared" si="17" ref="E66:K66">SUM(E64:E65)</f>
        <v>1</v>
      </c>
      <c r="F66" s="25">
        <f t="shared" si="17"/>
        <v>2</v>
      </c>
      <c r="G66" s="25">
        <f t="shared" si="17"/>
        <v>1</v>
      </c>
      <c r="H66" s="25">
        <f t="shared" si="17"/>
        <v>0</v>
      </c>
      <c r="I66" s="25">
        <f t="shared" si="17"/>
        <v>0</v>
      </c>
      <c r="J66" s="25">
        <f t="shared" si="17"/>
        <v>2</v>
      </c>
      <c r="K66" s="25">
        <f t="shared" si="17"/>
        <v>6</v>
      </c>
      <c r="L66" s="26">
        <f t="shared" si="14"/>
        <v>0.5</v>
      </c>
      <c r="M66" s="26">
        <f t="shared" si="15"/>
        <v>0.5</v>
      </c>
      <c r="N66" s="27"/>
    </row>
    <row r="67" spans="2:14" ht="15">
      <c r="B67" s="23" t="s">
        <v>18</v>
      </c>
      <c r="C67" s="4"/>
      <c r="D67" s="13"/>
      <c r="E67" s="14">
        <v>44</v>
      </c>
      <c r="F67" s="14">
        <v>2</v>
      </c>
      <c r="G67" s="14">
        <v>11</v>
      </c>
      <c r="H67" s="14">
        <v>0</v>
      </c>
      <c r="I67" s="14">
        <v>0</v>
      </c>
      <c r="J67" s="14">
        <f>K67-E67-F67-G67-H67-I67</f>
        <v>3</v>
      </c>
      <c r="K67" s="14">
        <v>60</v>
      </c>
      <c r="L67" s="15">
        <f t="shared" si="14"/>
        <v>0.7666666666666667</v>
      </c>
      <c r="M67" s="15">
        <f t="shared" si="15"/>
        <v>0.23333333333333334</v>
      </c>
      <c r="N67" s="12"/>
    </row>
    <row r="69" ht="15">
      <c r="A69" s="1" t="s">
        <v>40</v>
      </c>
    </row>
    <row r="70" spans="2:13" ht="15">
      <c r="B70" t="s">
        <v>38</v>
      </c>
      <c r="E70" s="16">
        <v>4</v>
      </c>
      <c r="F70" s="16">
        <v>0</v>
      </c>
      <c r="G70" s="16">
        <v>8</v>
      </c>
      <c r="H70" s="16">
        <v>0</v>
      </c>
      <c r="I70" s="16">
        <v>0</v>
      </c>
      <c r="J70" s="16">
        <f>K70-E70-F70-G70-H70-I70</f>
        <v>0</v>
      </c>
      <c r="K70" s="16">
        <v>12</v>
      </c>
      <c r="L70" s="17">
        <f>(E70+F70)/(K70)</f>
        <v>0.3333333333333333</v>
      </c>
      <c r="M70" s="17">
        <f>(G70+H70+I70+J70)/(K70)</f>
        <v>0.6666666666666666</v>
      </c>
    </row>
    <row r="71" spans="2:14" ht="15">
      <c r="B71" s="18" t="s">
        <v>17</v>
      </c>
      <c r="D71" s="24"/>
      <c r="E71" s="25">
        <f aca="true" t="shared" si="18" ref="E71:K71">SUM(E70:E70)</f>
        <v>4</v>
      </c>
      <c r="F71" s="25">
        <f t="shared" si="18"/>
        <v>0</v>
      </c>
      <c r="G71" s="25">
        <f t="shared" si="18"/>
        <v>8</v>
      </c>
      <c r="H71" s="25">
        <f t="shared" si="18"/>
        <v>0</v>
      </c>
      <c r="I71" s="25">
        <f t="shared" si="18"/>
        <v>0</v>
      </c>
      <c r="J71" s="25">
        <f t="shared" si="18"/>
        <v>0</v>
      </c>
      <c r="K71" s="25">
        <f t="shared" si="18"/>
        <v>12</v>
      </c>
      <c r="L71" s="26">
        <f>(E71+F71)/(K71)</f>
        <v>0.3333333333333333</v>
      </c>
      <c r="M71" s="26">
        <f>(G71+H71+I71+J71)/(K71)</f>
        <v>0.6666666666666666</v>
      </c>
      <c r="N71" s="27"/>
    </row>
    <row r="72" spans="2:14" ht="15">
      <c r="B72" s="23" t="s">
        <v>41</v>
      </c>
      <c r="C72" s="4"/>
      <c r="D72" s="13"/>
      <c r="E72" s="14">
        <v>4</v>
      </c>
      <c r="F72" s="14">
        <v>0</v>
      </c>
      <c r="G72" s="14">
        <v>8</v>
      </c>
      <c r="H72" s="14">
        <v>0</v>
      </c>
      <c r="I72" s="14">
        <v>0</v>
      </c>
      <c r="J72" s="14">
        <f>K72-E72-F72-G72-H72-I72</f>
        <v>0</v>
      </c>
      <c r="K72" s="14">
        <v>12</v>
      </c>
      <c r="L72" s="15">
        <f>(E72+F72)/(K72)</f>
        <v>0.3333333333333333</v>
      </c>
      <c r="M72" s="15">
        <f>(G72+H72+I72+J72)/(K72)</f>
        <v>0.6666666666666666</v>
      </c>
      <c r="N72" s="12"/>
    </row>
    <row r="74" ht="15">
      <c r="A74" s="1" t="s">
        <v>42</v>
      </c>
    </row>
    <row r="75" spans="2:13" ht="15">
      <c r="B75" t="s">
        <v>43</v>
      </c>
      <c r="E75" s="16">
        <v>14</v>
      </c>
      <c r="F75" s="16">
        <v>0</v>
      </c>
      <c r="G75" s="16">
        <v>1</v>
      </c>
      <c r="H75" s="16">
        <v>0</v>
      </c>
      <c r="I75" s="16">
        <v>0</v>
      </c>
      <c r="J75" s="16">
        <f aca="true" t="shared" si="19" ref="J75:J80">K75-E75-F75-G75-H75-I75</f>
        <v>0</v>
      </c>
      <c r="K75" s="16">
        <v>15</v>
      </c>
      <c r="L75" s="17">
        <f aca="true" t="shared" si="20" ref="L75:L84">(E75+F75)/(K75)</f>
        <v>0.9333333333333333</v>
      </c>
      <c r="M75" s="17">
        <f aca="true" t="shared" si="21" ref="M75:M84">(G75+H75+I75+J75)/(K75)</f>
        <v>0.06666666666666667</v>
      </c>
    </row>
    <row r="76" spans="2:13" ht="15">
      <c r="B76" t="s">
        <v>44</v>
      </c>
      <c r="E76" s="16">
        <v>12</v>
      </c>
      <c r="F76" s="16">
        <v>0</v>
      </c>
      <c r="G76" s="16">
        <v>4</v>
      </c>
      <c r="H76" s="16">
        <v>0</v>
      </c>
      <c r="I76" s="16">
        <v>0</v>
      </c>
      <c r="J76" s="16">
        <f t="shared" si="19"/>
        <v>0</v>
      </c>
      <c r="K76" s="16">
        <v>16</v>
      </c>
      <c r="L76" s="17">
        <f t="shared" si="20"/>
        <v>0.75</v>
      </c>
      <c r="M76" s="17">
        <f t="shared" si="21"/>
        <v>0.25</v>
      </c>
    </row>
    <row r="77" spans="2:13" ht="15">
      <c r="B77" t="s">
        <v>45</v>
      </c>
      <c r="E77" s="16">
        <v>16</v>
      </c>
      <c r="F77" s="16">
        <v>0</v>
      </c>
      <c r="G77" s="16">
        <v>2</v>
      </c>
      <c r="H77" s="16">
        <v>0</v>
      </c>
      <c r="I77" s="16">
        <v>0</v>
      </c>
      <c r="J77" s="16">
        <f t="shared" si="19"/>
        <v>0</v>
      </c>
      <c r="K77" s="16">
        <v>18</v>
      </c>
      <c r="L77" s="17">
        <f t="shared" si="20"/>
        <v>0.8888888888888888</v>
      </c>
      <c r="M77" s="17">
        <f t="shared" si="21"/>
        <v>0.1111111111111111</v>
      </c>
    </row>
    <row r="78" spans="2:13" ht="15">
      <c r="B78" t="s">
        <v>46</v>
      </c>
      <c r="E78" s="16">
        <v>6</v>
      </c>
      <c r="F78" s="16">
        <v>0</v>
      </c>
      <c r="G78" s="16">
        <v>3</v>
      </c>
      <c r="H78" s="16">
        <v>0</v>
      </c>
      <c r="I78" s="16">
        <v>0</v>
      </c>
      <c r="J78" s="16">
        <f t="shared" si="19"/>
        <v>0</v>
      </c>
      <c r="K78" s="16">
        <v>9</v>
      </c>
      <c r="L78" s="17">
        <f t="shared" si="20"/>
        <v>0.6666666666666666</v>
      </c>
      <c r="M78" s="17">
        <f t="shared" si="21"/>
        <v>0.3333333333333333</v>
      </c>
    </row>
    <row r="79" spans="2:13" ht="15">
      <c r="B79" t="s">
        <v>47</v>
      </c>
      <c r="E79" s="16">
        <v>7</v>
      </c>
      <c r="F79" s="16">
        <v>0</v>
      </c>
      <c r="G79" s="16">
        <v>0</v>
      </c>
      <c r="H79" s="16">
        <v>0</v>
      </c>
      <c r="I79" s="16">
        <v>0</v>
      </c>
      <c r="J79" s="16">
        <f t="shared" si="19"/>
        <v>0</v>
      </c>
      <c r="K79" s="16">
        <v>7</v>
      </c>
      <c r="L79" s="17">
        <f t="shared" si="20"/>
        <v>1</v>
      </c>
      <c r="M79" s="17">
        <f t="shared" si="21"/>
        <v>0</v>
      </c>
    </row>
    <row r="80" spans="2:13" ht="15">
      <c r="B80" t="s">
        <v>48</v>
      </c>
      <c r="E80" s="16">
        <v>18</v>
      </c>
      <c r="F80" s="16">
        <v>0</v>
      </c>
      <c r="G80" s="16">
        <v>3</v>
      </c>
      <c r="H80" s="16">
        <v>0</v>
      </c>
      <c r="I80" s="16">
        <v>0</v>
      </c>
      <c r="J80" s="16">
        <f t="shared" si="19"/>
        <v>0</v>
      </c>
      <c r="K80" s="16">
        <v>21</v>
      </c>
      <c r="L80" s="17">
        <f t="shared" si="20"/>
        <v>0.8571428571428571</v>
      </c>
      <c r="M80" s="17">
        <f t="shared" si="21"/>
        <v>0.14285714285714285</v>
      </c>
    </row>
    <row r="81" spans="2:14" ht="15">
      <c r="B81" s="18" t="s">
        <v>17</v>
      </c>
      <c r="D81" s="19"/>
      <c r="E81" s="21">
        <f aca="true" t="shared" si="22" ref="E81:K81">SUM(E75:E80)</f>
        <v>73</v>
      </c>
      <c r="F81" s="21">
        <f t="shared" si="22"/>
        <v>0</v>
      </c>
      <c r="G81" s="21">
        <f t="shared" si="22"/>
        <v>13</v>
      </c>
      <c r="H81" s="21">
        <f t="shared" si="22"/>
        <v>0</v>
      </c>
      <c r="I81" s="21">
        <f t="shared" si="22"/>
        <v>0</v>
      </c>
      <c r="J81" s="21">
        <f t="shared" si="22"/>
        <v>0</v>
      </c>
      <c r="K81" s="21">
        <f t="shared" si="22"/>
        <v>86</v>
      </c>
      <c r="L81" s="22">
        <f t="shared" si="20"/>
        <v>0.8488372093023255</v>
      </c>
      <c r="M81" s="22">
        <f t="shared" si="21"/>
        <v>0.1511627906976744</v>
      </c>
      <c r="N81" s="20"/>
    </row>
    <row r="82" spans="2:13" ht="15">
      <c r="B82" t="s">
        <v>57</v>
      </c>
      <c r="E82" s="16">
        <v>4</v>
      </c>
      <c r="F82" s="16">
        <v>0</v>
      </c>
      <c r="G82" s="16">
        <v>1</v>
      </c>
      <c r="H82" s="16">
        <v>0</v>
      </c>
      <c r="I82" s="16">
        <v>0</v>
      </c>
      <c r="J82" s="16">
        <f>K82-E82-F82-G82-H82-I82</f>
        <v>0</v>
      </c>
      <c r="K82" s="16">
        <v>5</v>
      </c>
      <c r="L82" s="17">
        <f t="shared" si="20"/>
        <v>0.8</v>
      </c>
      <c r="M82" s="17">
        <f t="shared" si="21"/>
        <v>0.2</v>
      </c>
    </row>
    <row r="83" spans="2:14" ht="15">
      <c r="B83" s="18" t="s">
        <v>31</v>
      </c>
      <c r="D83" s="24"/>
      <c r="E83" s="25">
        <f aca="true" t="shared" si="23" ref="E83:K83">SUM(E82:E82)</f>
        <v>4</v>
      </c>
      <c r="F83" s="25">
        <f t="shared" si="23"/>
        <v>0</v>
      </c>
      <c r="G83" s="25">
        <f t="shared" si="23"/>
        <v>1</v>
      </c>
      <c r="H83" s="25">
        <f t="shared" si="23"/>
        <v>0</v>
      </c>
      <c r="I83" s="25">
        <f t="shared" si="23"/>
        <v>0</v>
      </c>
      <c r="J83" s="25">
        <f t="shared" si="23"/>
        <v>0</v>
      </c>
      <c r="K83" s="25">
        <f t="shared" si="23"/>
        <v>5</v>
      </c>
      <c r="L83" s="26">
        <f t="shared" si="20"/>
        <v>0.8</v>
      </c>
      <c r="M83" s="26">
        <f t="shared" si="21"/>
        <v>0.2</v>
      </c>
      <c r="N83" s="27"/>
    </row>
    <row r="84" spans="2:14" ht="15">
      <c r="B84" s="23" t="s">
        <v>41</v>
      </c>
      <c r="C84" s="4"/>
      <c r="D84" s="13"/>
      <c r="E84" s="14">
        <v>77</v>
      </c>
      <c r="F84" s="14">
        <v>0</v>
      </c>
      <c r="G84" s="14">
        <v>14</v>
      </c>
      <c r="H84" s="14">
        <v>0</v>
      </c>
      <c r="I84" s="14">
        <v>0</v>
      </c>
      <c r="J84" s="14">
        <f>K84-E84-F84-G84-H84-I84</f>
        <v>0</v>
      </c>
      <c r="K84" s="14">
        <v>91</v>
      </c>
      <c r="L84" s="15">
        <f t="shared" si="20"/>
        <v>0.8461538461538461</v>
      </c>
      <c r="M84" s="15">
        <f t="shared" si="21"/>
        <v>0.15384615384615385</v>
      </c>
      <c r="N84" s="12"/>
    </row>
    <row r="86" ht="15">
      <c r="A86" s="1" t="s">
        <v>58</v>
      </c>
    </row>
    <row r="87" spans="2:13" ht="15">
      <c r="B87" t="s">
        <v>50</v>
      </c>
      <c r="E87" s="16">
        <v>10</v>
      </c>
      <c r="F87" s="16">
        <v>0</v>
      </c>
      <c r="G87" s="16">
        <v>0</v>
      </c>
      <c r="H87" s="16">
        <v>0</v>
      </c>
      <c r="I87" s="16">
        <v>0</v>
      </c>
      <c r="J87" s="16">
        <f>K87-E87-F87-G87-H87-I87</f>
        <v>0</v>
      </c>
      <c r="K87" s="16">
        <v>10</v>
      </c>
      <c r="L87" s="17">
        <f>(E87+F87)/(K87)</f>
        <v>1</v>
      </c>
      <c r="M87" s="17">
        <f>(G87+H87+I87+J87)/(K87)</f>
        <v>0</v>
      </c>
    </row>
    <row r="88" spans="2:14" ht="15">
      <c r="B88" s="30" t="s">
        <v>59</v>
      </c>
      <c r="C88" s="31"/>
      <c r="D88" s="29"/>
      <c r="E88" s="14">
        <f aca="true" t="shared" si="24" ref="E88:K88">SUM(E87:E87)</f>
        <v>10</v>
      </c>
      <c r="F88" s="14">
        <f t="shared" si="24"/>
        <v>0</v>
      </c>
      <c r="G88" s="14">
        <f t="shared" si="24"/>
        <v>0</v>
      </c>
      <c r="H88" s="14">
        <f t="shared" si="24"/>
        <v>0</v>
      </c>
      <c r="I88" s="14">
        <f t="shared" si="24"/>
        <v>0</v>
      </c>
      <c r="J88" s="14">
        <f t="shared" si="24"/>
        <v>0</v>
      </c>
      <c r="K88" s="14">
        <f t="shared" si="24"/>
        <v>10</v>
      </c>
      <c r="L88" s="15">
        <f>(E88+F88)/(K88)</f>
        <v>1</v>
      </c>
      <c r="M88" s="15">
        <f>(G88+H88+I88+J88)/(K88)</f>
        <v>0</v>
      </c>
      <c r="N88" s="12"/>
    </row>
    <row r="89" ht="15">
      <c r="A89" s="1" t="s">
        <v>49</v>
      </c>
    </row>
    <row r="90" spans="2:13" ht="15">
      <c r="B90" t="s">
        <v>50</v>
      </c>
      <c r="E90" s="16">
        <v>1</v>
      </c>
      <c r="F90" s="16">
        <v>0</v>
      </c>
      <c r="G90" s="16">
        <v>2</v>
      </c>
      <c r="H90" s="16">
        <v>0</v>
      </c>
      <c r="I90" s="16">
        <v>0</v>
      </c>
      <c r="J90" s="16">
        <f>K90-E90-F90-G90-H90-I90</f>
        <v>0</v>
      </c>
      <c r="K90" s="16">
        <v>3</v>
      </c>
      <c r="L90" s="17">
        <f aca="true" t="shared" si="25" ref="L90:L95">(E90+F90)/(K90)</f>
        <v>0.3333333333333333</v>
      </c>
      <c r="M90" s="17">
        <f aca="true" t="shared" si="26" ref="M90:M95">(G90+H90+I90+J90)/(K90)</f>
        <v>0.6666666666666666</v>
      </c>
    </row>
    <row r="91" spans="2:13" ht="15">
      <c r="B91" t="s">
        <v>39</v>
      </c>
      <c r="E91" s="16">
        <v>1</v>
      </c>
      <c r="F91" s="16">
        <v>0</v>
      </c>
      <c r="G91" s="16">
        <v>0</v>
      </c>
      <c r="H91" s="16">
        <v>0</v>
      </c>
      <c r="I91" s="16">
        <v>0</v>
      </c>
      <c r="J91" s="16">
        <f>K91-E91-F91-G91-H91-I91</f>
        <v>0</v>
      </c>
      <c r="K91" s="16">
        <v>1</v>
      </c>
      <c r="L91" s="17">
        <f t="shared" si="25"/>
        <v>1</v>
      </c>
      <c r="M91" s="17">
        <f t="shared" si="26"/>
        <v>0</v>
      </c>
    </row>
    <row r="92" spans="2:14" ht="15">
      <c r="B92" s="18" t="s">
        <v>17</v>
      </c>
      <c r="D92" s="19"/>
      <c r="E92" s="21">
        <f aca="true" t="shared" si="27" ref="E92:K92">SUM(E90:E91)</f>
        <v>2</v>
      </c>
      <c r="F92" s="21">
        <f t="shared" si="27"/>
        <v>0</v>
      </c>
      <c r="G92" s="21">
        <f t="shared" si="27"/>
        <v>2</v>
      </c>
      <c r="H92" s="21">
        <f t="shared" si="27"/>
        <v>0</v>
      </c>
      <c r="I92" s="21">
        <f t="shared" si="27"/>
        <v>0</v>
      </c>
      <c r="J92" s="21">
        <f t="shared" si="27"/>
        <v>0</v>
      </c>
      <c r="K92" s="21">
        <f t="shared" si="27"/>
        <v>4</v>
      </c>
      <c r="L92" s="22">
        <f t="shared" si="25"/>
        <v>0.5</v>
      </c>
      <c r="M92" s="22">
        <f t="shared" si="26"/>
        <v>0.5</v>
      </c>
      <c r="N92" s="20"/>
    </row>
    <row r="93" spans="2:13" ht="15">
      <c r="B93" t="s">
        <v>30</v>
      </c>
      <c r="E93" s="16">
        <v>1</v>
      </c>
      <c r="F93" s="16">
        <v>0</v>
      </c>
      <c r="G93" s="16">
        <v>1</v>
      </c>
      <c r="H93" s="16">
        <v>0</v>
      </c>
      <c r="I93" s="16">
        <v>0</v>
      </c>
      <c r="J93" s="16">
        <f>K93-E93-F93-G93-H93-I93</f>
        <v>0</v>
      </c>
      <c r="K93" s="16">
        <v>2</v>
      </c>
      <c r="L93" s="17">
        <f t="shared" si="25"/>
        <v>0.5</v>
      </c>
      <c r="M93" s="17">
        <f t="shared" si="26"/>
        <v>0.5</v>
      </c>
    </row>
    <row r="94" spans="2:14" ht="15">
      <c r="B94" s="18" t="s">
        <v>31</v>
      </c>
      <c r="D94" s="24"/>
      <c r="E94" s="25">
        <f aca="true" t="shared" si="28" ref="E94:K94">SUM(E93:E93)</f>
        <v>1</v>
      </c>
      <c r="F94" s="25">
        <f t="shared" si="28"/>
        <v>0</v>
      </c>
      <c r="G94" s="25">
        <f t="shared" si="28"/>
        <v>1</v>
      </c>
      <c r="H94" s="25">
        <f t="shared" si="28"/>
        <v>0</v>
      </c>
      <c r="I94" s="25">
        <f t="shared" si="28"/>
        <v>0</v>
      </c>
      <c r="J94" s="25">
        <f t="shared" si="28"/>
        <v>0</v>
      </c>
      <c r="K94" s="25">
        <f t="shared" si="28"/>
        <v>2</v>
      </c>
      <c r="L94" s="26">
        <f t="shared" si="25"/>
        <v>0.5</v>
      </c>
      <c r="M94" s="26">
        <f t="shared" si="26"/>
        <v>0.5</v>
      </c>
      <c r="N94" s="27"/>
    </row>
    <row r="95" spans="2:14" ht="15">
      <c r="B95" s="23" t="s">
        <v>51</v>
      </c>
      <c r="C95" s="4"/>
      <c r="D95" s="13"/>
      <c r="E95" s="14">
        <v>3</v>
      </c>
      <c r="F95" s="14">
        <v>0</v>
      </c>
      <c r="G95" s="14">
        <v>3</v>
      </c>
      <c r="H95" s="14">
        <v>0</v>
      </c>
      <c r="I95" s="14">
        <v>0</v>
      </c>
      <c r="J95" s="14">
        <f>K95-E95-F95-G95-H95-I95</f>
        <v>0</v>
      </c>
      <c r="K95" s="14">
        <v>6</v>
      </c>
      <c r="L95" s="15">
        <f t="shared" si="25"/>
        <v>0.5</v>
      </c>
      <c r="M95" s="15">
        <f t="shared" si="26"/>
        <v>0.5</v>
      </c>
      <c r="N95" s="12"/>
    </row>
    <row r="97" ht="15">
      <c r="A97" s="1" t="s">
        <v>60</v>
      </c>
    </row>
    <row r="98" spans="2:13" ht="15">
      <c r="B98" t="s">
        <v>37</v>
      </c>
      <c r="E98" s="16">
        <v>0</v>
      </c>
      <c r="F98" s="16">
        <v>0</v>
      </c>
      <c r="G98" s="16">
        <v>2</v>
      </c>
      <c r="H98" s="16">
        <v>0</v>
      </c>
      <c r="I98" s="16">
        <v>0</v>
      </c>
      <c r="J98" s="16">
        <f>K98-E98-F98-G98-H98-I98</f>
        <v>0</v>
      </c>
      <c r="K98" s="16">
        <v>2</v>
      </c>
      <c r="L98" s="17">
        <f>(E98+F98)/(K98)</f>
        <v>0</v>
      </c>
      <c r="M98" s="17">
        <f>(G98+H98+I98+J98)/(K98)</f>
        <v>1</v>
      </c>
    </row>
    <row r="99" spans="2:13" ht="15">
      <c r="B99" t="s">
        <v>50</v>
      </c>
      <c r="E99" s="16">
        <v>6</v>
      </c>
      <c r="F99" s="16">
        <v>0</v>
      </c>
      <c r="G99" s="16">
        <v>0</v>
      </c>
      <c r="H99" s="16">
        <v>0</v>
      </c>
      <c r="I99" s="16">
        <v>0</v>
      </c>
      <c r="J99" s="16">
        <f>K99-E99-F99-G99-H99-I99</f>
        <v>0</v>
      </c>
      <c r="K99" s="16">
        <v>6</v>
      </c>
      <c r="L99" s="17">
        <f>(E99+F99)/(K99)</f>
        <v>1</v>
      </c>
      <c r="M99" s="17">
        <f>(G99+H99+I99+J99)/(K99)</f>
        <v>0</v>
      </c>
    </row>
    <row r="100" spans="2:14" ht="15">
      <c r="B100" s="18" t="s">
        <v>17</v>
      </c>
      <c r="D100" s="24"/>
      <c r="E100" s="25">
        <f aca="true" t="shared" si="29" ref="E100:K100">SUM(E98:E99)</f>
        <v>6</v>
      </c>
      <c r="F100" s="25">
        <f t="shared" si="29"/>
        <v>0</v>
      </c>
      <c r="G100" s="25">
        <f t="shared" si="29"/>
        <v>2</v>
      </c>
      <c r="H100" s="25">
        <f t="shared" si="29"/>
        <v>0</v>
      </c>
      <c r="I100" s="25">
        <f t="shared" si="29"/>
        <v>0</v>
      </c>
      <c r="J100" s="25">
        <f t="shared" si="29"/>
        <v>0</v>
      </c>
      <c r="K100" s="25">
        <f t="shared" si="29"/>
        <v>8</v>
      </c>
      <c r="L100" s="26">
        <f>(E100+F100)/(K100)</f>
        <v>0.75</v>
      </c>
      <c r="M100" s="26">
        <f>(G100+H100+I100+J100)/(K100)</f>
        <v>0.25</v>
      </c>
      <c r="N100" s="27"/>
    </row>
    <row r="101" spans="2:14" ht="15">
      <c r="B101" s="23" t="s">
        <v>51</v>
      </c>
      <c r="C101" s="4"/>
      <c r="D101" s="13"/>
      <c r="E101" s="14">
        <v>6</v>
      </c>
      <c r="F101" s="14">
        <v>0</v>
      </c>
      <c r="G101" s="14">
        <v>2</v>
      </c>
      <c r="H101" s="14">
        <v>0</v>
      </c>
      <c r="I101" s="14">
        <v>0</v>
      </c>
      <c r="J101" s="14">
        <f>K101-E101-F101-G101-H101-I101</f>
        <v>0</v>
      </c>
      <c r="K101" s="14">
        <v>8</v>
      </c>
      <c r="L101" s="15">
        <f>(E101+F101)/(K101)</f>
        <v>0.75</v>
      </c>
      <c r="M101" s="15">
        <f>(G101+H101+I101+J101)/(K101)</f>
        <v>0.25</v>
      </c>
      <c r="N101" s="12"/>
    </row>
    <row r="103" spans="1:2" ht="15">
      <c r="A103" s="28" t="s">
        <v>52</v>
      </c>
      <c r="B103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showGridLines="0" tabSelected="1" zoomScale="90" zoomScaleNormal="90" zoomScalePageLayoutView="0" workbookViewId="0" topLeftCell="A5">
      <selection activeCell="L78" sqref="L78:M78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1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14</v>
      </c>
      <c r="D14" s="13"/>
      <c r="E14" s="14">
        <v>1</v>
      </c>
      <c r="F14" s="14">
        <v>0</v>
      </c>
      <c r="G14" s="14">
        <v>1</v>
      </c>
      <c r="H14" s="14">
        <v>0</v>
      </c>
      <c r="I14" s="14">
        <v>1</v>
      </c>
      <c r="J14" s="14">
        <f>K14-E14-F14-G14-H14-I14</f>
        <v>0</v>
      </c>
      <c r="K14" s="14">
        <v>3</v>
      </c>
      <c r="L14" s="15">
        <f>(E14+F14)/(K14)</f>
        <v>0.3333333333333333</v>
      </c>
      <c r="M14" s="15">
        <f>(G14+H14+I14+J14)/(K14)</f>
        <v>0.6666666666666666</v>
      </c>
      <c r="N14" s="12"/>
    </row>
    <row r="16" ht="15">
      <c r="A16" s="1" t="s">
        <v>15</v>
      </c>
    </row>
    <row r="17" spans="2:13" ht="15">
      <c r="B17" t="s">
        <v>16</v>
      </c>
      <c r="E17" s="16">
        <v>1</v>
      </c>
      <c r="F17" s="16">
        <v>0</v>
      </c>
      <c r="G17" s="16">
        <v>1</v>
      </c>
      <c r="H17" s="16">
        <v>0</v>
      </c>
      <c r="I17" s="16">
        <v>0</v>
      </c>
      <c r="J17" s="16">
        <f>K17-E17-F17-G17-H17-I17</f>
        <v>0</v>
      </c>
      <c r="K17" s="16">
        <v>2</v>
      </c>
      <c r="L17" s="17">
        <f>(E17+F17)/(K17)</f>
        <v>0.5</v>
      </c>
      <c r="M17" s="17">
        <f>(G17+H17+I17+J17)/(K17)</f>
        <v>0.5</v>
      </c>
    </row>
    <row r="18" spans="2:14" ht="15">
      <c r="B18" s="18" t="s">
        <v>17</v>
      </c>
      <c r="D18" s="24"/>
      <c r="E18" s="25">
        <f aca="true" t="shared" si="0" ref="E18:K18">SUM(E17:E17)</f>
        <v>1</v>
      </c>
      <c r="F18" s="25">
        <f t="shared" si="0"/>
        <v>0</v>
      </c>
      <c r="G18" s="25">
        <f t="shared" si="0"/>
        <v>1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5">
        <f t="shared" si="0"/>
        <v>2</v>
      </c>
      <c r="L18" s="26">
        <f>(E18+F18)/(K18)</f>
        <v>0.5</v>
      </c>
      <c r="M18" s="26">
        <f>(G18+H18+I18+J18)/(K18)</f>
        <v>0.5</v>
      </c>
      <c r="N18" s="27"/>
    </row>
    <row r="19" spans="2:14" ht="15">
      <c r="B19" s="23" t="s">
        <v>18</v>
      </c>
      <c r="C19" s="4"/>
      <c r="D19" s="13"/>
      <c r="E19" s="14">
        <v>1</v>
      </c>
      <c r="F19" s="14">
        <v>0</v>
      </c>
      <c r="G19" s="14">
        <v>1</v>
      </c>
      <c r="H19" s="14">
        <v>0</v>
      </c>
      <c r="I19" s="14">
        <v>0</v>
      </c>
      <c r="J19" s="14">
        <f>K19-E19-F19-G19-H19-I19</f>
        <v>0</v>
      </c>
      <c r="K19" s="14">
        <v>2</v>
      </c>
      <c r="L19" s="15">
        <f>(E19+F19)/(K19)</f>
        <v>0.5</v>
      </c>
      <c r="M19" s="15">
        <f>(G19+H19+I19+J19)/(K19)</f>
        <v>0.5</v>
      </c>
      <c r="N19" s="12"/>
    </row>
    <row r="21" ht="15">
      <c r="A21" s="1" t="s">
        <v>19</v>
      </c>
    </row>
    <row r="22" spans="2:13" ht="15">
      <c r="B22" t="s">
        <v>20</v>
      </c>
      <c r="E22" s="16">
        <v>2</v>
      </c>
      <c r="F22" s="16">
        <v>1</v>
      </c>
      <c r="G22" s="16">
        <v>0</v>
      </c>
      <c r="H22" s="16">
        <v>0</v>
      </c>
      <c r="I22" s="16">
        <v>0</v>
      </c>
      <c r="J22" s="16">
        <f aca="true" t="shared" si="1" ref="J22:J31">K22-E22-F22-G22-H22-I22</f>
        <v>1</v>
      </c>
      <c r="K22" s="16">
        <v>4</v>
      </c>
      <c r="L22" s="17">
        <f aca="true" t="shared" si="2" ref="L22:L36">(E22+F22)/(K22)</f>
        <v>0.75</v>
      </c>
      <c r="M22" s="17">
        <f aca="true" t="shared" si="3" ref="M22:M36">(G22+H22+I22+J22)/(K22)</f>
        <v>0.25</v>
      </c>
    </row>
    <row r="23" spans="2:13" ht="15">
      <c r="B23" t="s">
        <v>21</v>
      </c>
      <c r="E23" s="16">
        <v>4</v>
      </c>
      <c r="F23" s="16">
        <v>0</v>
      </c>
      <c r="G23" s="16">
        <v>3</v>
      </c>
      <c r="H23" s="16">
        <v>0</v>
      </c>
      <c r="I23" s="16">
        <v>0</v>
      </c>
      <c r="J23" s="16">
        <f t="shared" si="1"/>
        <v>0</v>
      </c>
      <c r="K23" s="16">
        <v>7</v>
      </c>
      <c r="L23" s="17">
        <f t="shared" si="2"/>
        <v>0.5714285714285714</v>
      </c>
      <c r="M23" s="17">
        <f t="shared" si="3"/>
        <v>0.42857142857142855</v>
      </c>
    </row>
    <row r="24" spans="2:13" ht="15">
      <c r="B24" t="s">
        <v>16</v>
      </c>
      <c r="E24" s="16">
        <v>1</v>
      </c>
      <c r="F24" s="16">
        <v>0</v>
      </c>
      <c r="G24" s="16">
        <v>1</v>
      </c>
      <c r="H24" s="16">
        <v>0</v>
      </c>
      <c r="I24" s="16">
        <v>0</v>
      </c>
      <c r="J24" s="16">
        <f t="shared" si="1"/>
        <v>0</v>
      </c>
      <c r="K24" s="16">
        <v>2</v>
      </c>
      <c r="L24" s="17">
        <f t="shared" si="2"/>
        <v>0.5</v>
      </c>
      <c r="M24" s="17">
        <f t="shared" si="3"/>
        <v>0.5</v>
      </c>
    </row>
    <row r="25" spans="2:13" ht="15">
      <c r="B25" t="s">
        <v>22</v>
      </c>
      <c r="E25" s="16">
        <v>2</v>
      </c>
      <c r="F25" s="16">
        <v>2</v>
      </c>
      <c r="G25" s="16">
        <v>3</v>
      </c>
      <c r="H25" s="16">
        <v>0</v>
      </c>
      <c r="I25" s="16">
        <v>0</v>
      </c>
      <c r="J25" s="16">
        <f t="shared" si="1"/>
        <v>0</v>
      </c>
      <c r="K25" s="16">
        <v>7</v>
      </c>
      <c r="L25" s="17">
        <f t="shared" si="2"/>
        <v>0.5714285714285714</v>
      </c>
      <c r="M25" s="17">
        <f t="shared" si="3"/>
        <v>0.42857142857142855</v>
      </c>
    </row>
    <row r="26" spans="2:13" ht="15">
      <c r="B26" t="s">
        <v>23</v>
      </c>
      <c r="E26" s="16">
        <v>11</v>
      </c>
      <c r="F26" s="16">
        <v>0</v>
      </c>
      <c r="G26" s="16">
        <v>0</v>
      </c>
      <c r="H26" s="16">
        <v>0</v>
      </c>
      <c r="I26" s="16">
        <v>1</v>
      </c>
      <c r="J26" s="16">
        <f t="shared" si="1"/>
        <v>0</v>
      </c>
      <c r="K26" s="16">
        <v>12</v>
      </c>
      <c r="L26" s="17">
        <f t="shared" si="2"/>
        <v>0.9166666666666666</v>
      </c>
      <c r="M26" s="17">
        <f t="shared" si="3"/>
        <v>0.08333333333333333</v>
      </c>
    </row>
    <row r="27" spans="2:13" ht="15">
      <c r="B27" t="s">
        <v>24</v>
      </c>
      <c r="E27" s="16">
        <v>9</v>
      </c>
      <c r="F27" s="16">
        <v>0</v>
      </c>
      <c r="G27" s="16">
        <v>5</v>
      </c>
      <c r="H27" s="16">
        <v>0</v>
      </c>
      <c r="I27" s="16">
        <v>1</v>
      </c>
      <c r="J27" s="16">
        <f t="shared" si="1"/>
        <v>0</v>
      </c>
      <c r="K27" s="16">
        <v>15</v>
      </c>
      <c r="L27" s="17">
        <f t="shared" si="2"/>
        <v>0.6</v>
      </c>
      <c r="M27" s="17">
        <f t="shared" si="3"/>
        <v>0.4</v>
      </c>
    </row>
    <row r="28" spans="2:13" ht="15">
      <c r="B28" t="s">
        <v>25</v>
      </c>
      <c r="E28" s="16">
        <v>4</v>
      </c>
      <c r="F28" s="16">
        <v>0</v>
      </c>
      <c r="G28" s="16">
        <v>2</v>
      </c>
      <c r="H28" s="16">
        <v>0</v>
      </c>
      <c r="I28" s="16">
        <v>1</v>
      </c>
      <c r="J28" s="16">
        <f t="shared" si="1"/>
        <v>0</v>
      </c>
      <c r="K28" s="16">
        <v>7</v>
      </c>
      <c r="L28" s="17">
        <f t="shared" si="2"/>
        <v>0.5714285714285714</v>
      </c>
      <c r="M28" s="17">
        <f t="shared" si="3"/>
        <v>0.42857142857142855</v>
      </c>
    </row>
    <row r="29" spans="2:13" ht="15">
      <c r="B29" t="s">
        <v>26</v>
      </c>
      <c r="E29" s="16">
        <v>6</v>
      </c>
      <c r="F29" s="16">
        <v>1</v>
      </c>
      <c r="G29" s="16">
        <v>6</v>
      </c>
      <c r="H29" s="16">
        <v>0</v>
      </c>
      <c r="I29" s="16">
        <v>0</v>
      </c>
      <c r="J29" s="16">
        <f t="shared" si="1"/>
        <v>0</v>
      </c>
      <c r="K29" s="16">
        <v>13</v>
      </c>
      <c r="L29" s="17">
        <f t="shared" si="2"/>
        <v>0.5384615384615384</v>
      </c>
      <c r="M29" s="17">
        <f t="shared" si="3"/>
        <v>0.46153846153846156</v>
      </c>
    </row>
    <row r="30" spans="2:13" ht="15">
      <c r="B30" t="s">
        <v>27</v>
      </c>
      <c r="E30" s="16">
        <v>7</v>
      </c>
      <c r="F30" s="16">
        <v>1</v>
      </c>
      <c r="G30" s="16">
        <v>5</v>
      </c>
      <c r="H30" s="16">
        <v>0</v>
      </c>
      <c r="I30" s="16">
        <v>0</v>
      </c>
      <c r="J30" s="16">
        <f t="shared" si="1"/>
        <v>0</v>
      </c>
      <c r="K30" s="16">
        <v>13</v>
      </c>
      <c r="L30" s="17">
        <f t="shared" si="2"/>
        <v>0.6153846153846154</v>
      </c>
      <c r="M30" s="17">
        <f t="shared" si="3"/>
        <v>0.38461538461538464</v>
      </c>
    </row>
    <row r="31" spans="2:13" ht="15">
      <c r="B31" t="s">
        <v>28</v>
      </c>
      <c r="E31" s="16">
        <v>28</v>
      </c>
      <c r="F31" s="16">
        <v>1</v>
      </c>
      <c r="G31" s="16">
        <v>2</v>
      </c>
      <c r="H31" s="16">
        <v>0</v>
      </c>
      <c r="I31" s="16">
        <v>0</v>
      </c>
      <c r="J31" s="16">
        <f t="shared" si="1"/>
        <v>0</v>
      </c>
      <c r="K31" s="16">
        <v>31</v>
      </c>
      <c r="L31" s="17">
        <f t="shared" si="2"/>
        <v>0.9354838709677419</v>
      </c>
      <c r="M31" s="17">
        <f t="shared" si="3"/>
        <v>0.06451612903225806</v>
      </c>
    </row>
    <row r="32" spans="2:14" ht="15">
      <c r="B32" s="18" t="s">
        <v>17</v>
      </c>
      <c r="D32" s="19"/>
      <c r="E32" s="21">
        <f aca="true" t="shared" si="4" ref="E32:K32">SUM(E22:E31)</f>
        <v>74</v>
      </c>
      <c r="F32" s="21">
        <f t="shared" si="4"/>
        <v>6</v>
      </c>
      <c r="G32" s="21">
        <f t="shared" si="4"/>
        <v>27</v>
      </c>
      <c r="H32" s="21">
        <f t="shared" si="4"/>
        <v>0</v>
      </c>
      <c r="I32" s="21">
        <f t="shared" si="4"/>
        <v>3</v>
      </c>
      <c r="J32" s="21">
        <f t="shared" si="4"/>
        <v>1</v>
      </c>
      <c r="K32" s="21">
        <f t="shared" si="4"/>
        <v>111</v>
      </c>
      <c r="L32" s="22">
        <f t="shared" si="2"/>
        <v>0.7207207207207207</v>
      </c>
      <c r="M32" s="22">
        <f t="shared" si="3"/>
        <v>0.27927927927927926</v>
      </c>
      <c r="N32" s="20"/>
    </row>
    <row r="33" spans="2:13" ht="15">
      <c r="B33" t="s">
        <v>29</v>
      </c>
      <c r="E33" s="16">
        <v>9</v>
      </c>
      <c r="F33" s="16">
        <v>3</v>
      </c>
      <c r="G33" s="16">
        <v>3</v>
      </c>
      <c r="H33" s="16">
        <v>0</v>
      </c>
      <c r="I33" s="16">
        <v>0</v>
      </c>
      <c r="J33" s="16">
        <f>K33-E33-F33-G33-H33-I33</f>
        <v>0</v>
      </c>
      <c r="K33" s="16">
        <v>15</v>
      </c>
      <c r="L33" s="17">
        <f t="shared" si="2"/>
        <v>0.8</v>
      </c>
      <c r="M33" s="17">
        <f t="shared" si="3"/>
        <v>0.2</v>
      </c>
    </row>
    <row r="34" spans="2:13" ht="15">
      <c r="B34" t="s">
        <v>30</v>
      </c>
      <c r="E34" s="16">
        <v>3</v>
      </c>
      <c r="F34" s="16">
        <v>1</v>
      </c>
      <c r="G34" s="16">
        <v>0</v>
      </c>
      <c r="H34" s="16">
        <v>0</v>
      </c>
      <c r="I34" s="16">
        <v>0</v>
      </c>
      <c r="J34" s="16">
        <f>K34-E34-F34-G34-H34-I34</f>
        <v>1</v>
      </c>
      <c r="K34" s="16">
        <v>5</v>
      </c>
      <c r="L34" s="17">
        <f t="shared" si="2"/>
        <v>0.8</v>
      </c>
      <c r="M34" s="17">
        <f t="shared" si="3"/>
        <v>0.2</v>
      </c>
    </row>
    <row r="35" spans="2:14" ht="15">
      <c r="B35" s="18" t="s">
        <v>31</v>
      </c>
      <c r="D35" s="24"/>
      <c r="E35" s="25">
        <f aca="true" t="shared" si="5" ref="E35:K35">SUM(E33:E34)</f>
        <v>12</v>
      </c>
      <c r="F35" s="25">
        <f t="shared" si="5"/>
        <v>4</v>
      </c>
      <c r="G35" s="25">
        <f t="shared" si="5"/>
        <v>3</v>
      </c>
      <c r="H35" s="25">
        <f t="shared" si="5"/>
        <v>0</v>
      </c>
      <c r="I35" s="25">
        <f t="shared" si="5"/>
        <v>0</v>
      </c>
      <c r="J35" s="25">
        <f t="shared" si="5"/>
        <v>1</v>
      </c>
      <c r="K35" s="25">
        <f t="shared" si="5"/>
        <v>20</v>
      </c>
      <c r="L35" s="26">
        <f t="shared" si="2"/>
        <v>0.8</v>
      </c>
      <c r="M35" s="26">
        <f t="shared" si="3"/>
        <v>0.2</v>
      </c>
      <c r="N35" s="27"/>
    </row>
    <row r="36" spans="2:14" ht="15">
      <c r="B36" s="23" t="s">
        <v>18</v>
      </c>
      <c r="C36" s="4"/>
      <c r="D36" s="13"/>
      <c r="E36" s="14">
        <v>86</v>
      </c>
      <c r="F36" s="14">
        <v>10</v>
      </c>
      <c r="G36" s="14">
        <v>30</v>
      </c>
      <c r="H36" s="14">
        <v>0</v>
      </c>
      <c r="I36" s="14">
        <v>3</v>
      </c>
      <c r="J36" s="14">
        <f>K36-E36-F36-G36-H36-I36</f>
        <v>2</v>
      </c>
      <c r="K36" s="14">
        <v>131</v>
      </c>
      <c r="L36" s="15">
        <f t="shared" si="2"/>
        <v>0.732824427480916</v>
      </c>
      <c r="M36" s="15">
        <f t="shared" si="3"/>
        <v>0.26717557251908397</v>
      </c>
      <c r="N36" s="12"/>
    </row>
    <row r="38" ht="15">
      <c r="A38" s="1" t="s">
        <v>32</v>
      </c>
    </row>
    <row r="39" spans="2:13" ht="15">
      <c r="B39" t="s">
        <v>33</v>
      </c>
      <c r="E39" s="16">
        <v>16</v>
      </c>
      <c r="F39" s="16">
        <v>2</v>
      </c>
      <c r="G39" s="16">
        <v>2</v>
      </c>
      <c r="H39" s="16">
        <v>0</v>
      </c>
      <c r="I39" s="16">
        <v>6</v>
      </c>
      <c r="J39" s="16">
        <f>K39-E39-F39-G39-H39-I39</f>
        <v>0</v>
      </c>
      <c r="K39" s="16">
        <v>26</v>
      </c>
      <c r="L39" s="17">
        <f aca="true" t="shared" si="6" ref="L39:L48">(E39+F39)/(K39)</f>
        <v>0.6923076923076923</v>
      </c>
      <c r="M39" s="17">
        <f aca="true" t="shared" si="7" ref="M39:M48">(G39+H39+I39+J39)/(K39)</f>
        <v>0.3076923076923077</v>
      </c>
    </row>
    <row r="40" spans="2:13" ht="15">
      <c r="B40" t="s">
        <v>22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f>K40-E40-F40-G40-H40-I40</f>
        <v>0</v>
      </c>
      <c r="K40" s="16">
        <v>1</v>
      </c>
      <c r="L40" s="17">
        <f t="shared" si="6"/>
        <v>0</v>
      </c>
      <c r="M40" s="17">
        <f t="shared" si="7"/>
        <v>1</v>
      </c>
    </row>
    <row r="41" spans="2:13" ht="15">
      <c r="B41" t="s">
        <v>23</v>
      </c>
      <c r="E41" s="16">
        <v>2</v>
      </c>
      <c r="F41" s="16">
        <v>0</v>
      </c>
      <c r="G41" s="16">
        <v>0</v>
      </c>
      <c r="H41" s="16">
        <v>0</v>
      </c>
      <c r="I41" s="16">
        <v>0</v>
      </c>
      <c r="J41" s="16">
        <f>K41-E41-F41-G41-H41-I41</f>
        <v>0</v>
      </c>
      <c r="K41" s="16">
        <v>2</v>
      </c>
      <c r="L41" s="17">
        <f t="shared" si="6"/>
        <v>1</v>
      </c>
      <c r="M41" s="17">
        <f t="shared" si="7"/>
        <v>0</v>
      </c>
    </row>
    <row r="42" spans="2:13" ht="15">
      <c r="B42" t="s">
        <v>26</v>
      </c>
      <c r="E42" s="16">
        <v>0</v>
      </c>
      <c r="F42" s="16">
        <v>1</v>
      </c>
      <c r="G42" s="16">
        <v>0</v>
      </c>
      <c r="H42" s="16">
        <v>0</v>
      </c>
      <c r="I42" s="16">
        <v>0</v>
      </c>
      <c r="J42" s="16">
        <f>K42-E42-F42-G42-H42-I42</f>
        <v>0</v>
      </c>
      <c r="K42" s="16">
        <v>1</v>
      </c>
      <c r="L42" s="17">
        <f t="shared" si="6"/>
        <v>1</v>
      </c>
      <c r="M42" s="17">
        <f t="shared" si="7"/>
        <v>0</v>
      </c>
    </row>
    <row r="43" spans="2:13" ht="15">
      <c r="B43" t="s">
        <v>34</v>
      </c>
      <c r="E43" s="16">
        <v>3</v>
      </c>
      <c r="F43" s="16">
        <v>0</v>
      </c>
      <c r="G43" s="16">
        <v>2</v>
      </c>
      <c r="H43" s="16">
        <v>0</v>
      </c>
      <c r="I43" s="16">
        <v>0</v>
      </c>
      <c r="J43" s="16">
        <f>K43-E43-F43-G43-H43-I43</f>
        <v>0</v>
      </c>
      <c r="K43" s="16">
        <v>5</v>
      </c>
      <c r="L43" s="17">
        <f t="shared" si="6"/>
        <v>0.6</v>
      </c>
      <c r="M43" s="17">
        <f t="shared" si="7"/>
        <v>0.4</v>
      </c>
    </row>
    <row r="44" spans="2:14" ht="15">
      <c r="B44" s="18" t="s">
        <v>17</v>
      </c>
      <c r="D44" s="19"/>
      <c r="E44" s="21">
        <f aca="true" t="shared" si="8" ref="E44:K44">SUM(E39:E43)</f>
        <v>21</v>
      </c>
      <c r="F44" s="21">
        <f t="shared" si="8"/>
        <v>3</v>
      </c>
      <c r="G44" s="21">
        <f t="shared" si="8"/>
        <v>5</v>
      </c>
      <c r="H44" s="21">
        <f t="shared" si="8"/>
        <v>0</v>
      </c>
      <c r="I44" s="21">
        <f t="shared" si="8"/>
        <v>6</v>
      </c>
      <c r="J44" s="21">
        <f t="shared" si="8"/>
        <v>0</v>
      </c>
      <c r="K44" s="21">
        <f t="shared" si="8"/>
        <v>35</v>
      </c>
      <c r="L44" s="22">
        <f t="shared" si="6"/>
        <v>0.6857142857142857</v>
      </c>
      <c r="M44" s="22">
        <f t="shared" si="7"/>
        <v>0.3142857142857143</v>
      </c>
      <c r="N44" s="20"/>
    </row>
    <row r="45" spans="2:13" ht="15">
      <c r="B45" t="s">
        <v>29</v>
      </c>
      <c r="E45" s="16">
        <v>1</v>
      </c>
      <c r="F45" s="16">
        <v>0</v>
      </c>
      <c r="G45" s="16">
        <v>0</v>
      </c>
      <c r="H45" s="16">
        <v>0</v>
      </c>
      <c r="I45" s="16">
        <v>0</v>
      </c>
      <c r="J45" s="16">
        <f>K45-E45-F45-G45-H45-I45</f>
        <v>0</v>
      </c>
      <c r="K45" s="16">
        <v>1</v>
      </c>
      <c r="L45" s="17">
        <f t="shared" si="6"/>
        <v>1</v>
      </c>
      <c r="M45" s="17">
        <f t="shared" si="7"/>
        <v>0</v>
      </c>
    </row>
    <row r="46" spans="2:13" ht="15">
      <c r="B46" t="s">
        <v>30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f>K46-E46-F46-G46-H46-I46</f>
        <v>1</v>
      </c>
      <c r="K46" s="16">
        <v>2</v>
      </c>
      <c r="L46" s="17">
        <f t="shared" si="6"/>
        <v>0.5</v>
      </c>
      <c r="M46" s="17">
        <f t="shared" si="7"/>
        <v>0.5</v>
      </c>
    </row>
    <row r="47" spans="2:14" ht="15">
      <c r="B47" s="18" t="s">
        <v>31</v>
      </c>
      <c r="D47" s="24"/>
      <c r="E47" s="25">
        <f aca="true" t="shared" si="9" ref="E47:K47">SUM(E45:E46)</f>
        <v>2</v>
      </c>
      <c r="F47" s="25">
        <f t="shared" si="9"/>
        <v>0</v>
      </c>
      <c r="G47" s="25">
        <f t="shared" si="9"/>
        <v>0</v>
      </c>
      <c r="H47" s="25">
        <f t="shared" si="9"/>
        <v>0</v>
      </c>
      <c r="I47" s="25">
        <f t="shared" si="9"/>
        <v>0</v>
      </c>
      <c r="J47" s="25">
        <f t="shared" si="9"/>
        <v>1</v>
      </c>
      <c r="K47" s="25">
        <f t="shared" si="9"/>
        <v>3</v>
      </c>
      <c r="L47" s="26">
        <f t="shared" si="6"/>
        <v>0.6666666666666666</v>
      </c>
      <c r="M47" s="26">
        <f t="shared" si="7"/>
        <v>0.3333333333333333</v>
      </c>
      <c r="N47" s="27"/>
    </row>
    <row r="48" spans="2:14" ht="15">
      <c r="B48" s="23" t="s">
        <v>18</v>
      </c>
      <c r="C48" s="4"/>
      <c r="D48" s="13"/>
      <c r="E48" s="14">
        <v>23</v>
      </c>
      <c r="F48" s="14">
        <v>3</v>
      </c>
      <c r="G48" s="14">
        <v>5</v>
      </c>
      <c r="H48" s="14">
        <v>0</v>
      </c>
      <c r="I48" s="14">
        <v>6</v>
      </c>
      <c r="J48" s="14">
        <f>K48-E48-F48-G48-H48-I48</f>
        <v>1</v>
      </c>
      <c r="K48" s="14">
        <v>38</v>
      </c>
      <c r="L48" s="15">
        <f t="shared" si="6"/>
        <v>0.6842105263157895</v>
      </c>
      <c r="M48" s="15">
        <f t="shared" si="7"/>
        <v>0.3157894736842105</v>
      </c>
      <c r="N48" s="12"/>
    </row>
    <row r="50" ht="15">
      <c r="A50" s="1" t="s">
        <v>35</v>
      </c>
    </row>
    <row r="51" spans="2:13" ht="15">
      <c r="B51" t="s">
        <v>36</v>
      </c>
      <c r="E51" s="16">
        <v>9</v>
      </c>
      <c r="F51" s="16">
        <v>2</v>
      </c>
      <c r="G51" s="16">
        <v>1</v>
      </c>
      <c r="H51" s="16">
        <v>0</v>
      </c>
      <c r="I51" s="16">
        <v>0</v>
      </c>
      <c r="J51" s="16">
        <f>K51-E51-F51-G51-H51-I51</f>
        <v>0</v>
      </c>
      <c r="K51" s="16">
        <v>12</v>
      </c>
      <c r="L51" s="17">
        <f aca="true" t="shared" si="10" ref="L51:L58">(E51+F51)/(K51)</f>
        <v>0.9166666666666666</v>
      </c>
      <c r="M51" s="17">
        <f aca="true" t="shared" si="11" ref="M51:M58">(G51+H51+I51+J51)/(K51)</f>
        <v>0.08333333333333333</v>
      </c>
    </row>
    <row r="52" spans="2:13" ht="15">
      <c r="B52" t="s">
        <v>37</v>
      </c>
      <c r="E52" s="16">
        <v>2</v>
      </c>
      <c r="F52" s="16">
        <v>0</v>
      </c>
      <c r="G52" s="16">
        <v>1</v>
      </c>
      <c r="H52" s="16">
        <v>0</v>
      </c>
      <c r="I52" s="16">
        <v>0</v>
      </c>
      <c r="J52" s="16">
        <f>K52-E52-F52-G52-H52-I52</f>
        <v>0</v>
      </c>
      <c r="K52" s="16">
        <v>3</v>
      </c>
      <c r="L52" s="17">
        <f t="shared" si="10"/>
        <v>0.6666666666666666</v>
      </c>
      <c r="M52" s="17">
        <f t="shared" si="11"/>
        <v>0.3333333333333333</v>
      </c>
    </row>
    <row r="53" spans="2:13" ht="15">
      <c r="B53" t="s">
        <v>38</v>
      </c>
      <c r="E53" s="16">
        <v>1</v>
      </c>
      <c r="F53" s="16">
        <v>0</v>
      </c>
      <c r="G53" s="16">
        <v>0</v>
      </c>
      <c r="H53" s="16">
        <v>0</v>
      </c>
      <c r="I53" s="16">
        <v>0</v>
      </c>
      <c r="J53" s="16">
        <f>K53-E53-F53-G53-H53-I53</f>
        <v>0</v>
      </c>
      <c r="K53" s="16">
        <v>1</v>
      </c>
      <c r="L53" s="17">
        <f t="shared" si="10"/>
        <v>1</v>
      </c>
      <c r="M53" s="17">
        <f t="shared" si="11"/>
        <v>0</v>
      </c>
    </row>
    <row r="54" spans="2:13" ht="15">
      <c r="B54" t="s">
        <v>39</v>
      </c>
      <c r="E54" s="16">
        <v>5</v>
      </c>
      <c r="F54" s="16">
        <v>1</v>
      </c>
      <c r="G54" s="16">
        <v>4</v>
      </c>
      <c r="H54" s="16">
        <v>0</v>
      </c>
      <c r="I54" s="16">
        <v>0</v>
      </c>
      <c r="J54" s="16">
        <f>K54-E54-F54-G54-H54-I54</f>
        <v>0</v>
      </c>
      <c r="K54" s="16">
        <v>10</v>
      </c>
      <c r="L54" s="17">
        <f t="shared" si="10"/>
        <v>0.6</v>
      </c>
      <c r="M54" s="17">
        <f t="shared" si="11"/>
        <v>0.4</v>
      </c>
    </row>
    <row r="55" spans="2:14" ht="15">
      <c r="B55" s="18" t="s">
        <v>17</v>
      </c>
      <c r="D55" s="19"/>
      <c r="E55" s="21">
        <f aca="true" t="shared" si="12" ref="E55:K55">SUM(E51:E54)</f>
        <v>17</v>
      </c>
      <c r="F55" s="21">
        <f t="shared" si="12"/>
        <v>3</v>
      </c>
      <c r="G55" s="21">
        <f t="shared" si="12"/>
        <v>6</v>
      </c>
      <c r="H55" s="21">
        <f t="shared" si="12"/>
        <v>0</v>
      </c>
      <c r="I55" s="21">
        <f t="shared" si="12"/>
        <v>0</v>
      </c>
      <c r="J55" s="21">
        <f t="shared" si="12"/>
        <v>0</v>
      </c>
      <c r="K55" s="21">
        <f t="shared" si="12"/>
        <v>26</v>
      </c>
      <c r="L55" s="22">
        <f t="shared" si="10"/>
        <v>0.7692307692307693</v>
      </c>
      <c r="M55" s="22">
        <f t="shared" si="11"/>
        <v>0.23076923076923078</v>
      </c>
      <c r="N55" s="20"/>
    </row>
    <row r="56" spans="2:13" ht="15">
      <c r="B56" t="s">
        <v>29</v>
      </c>
      <c r="E56" s="16">
        <v>1</v>
      </c>
      <c r="F56" s="16">
        <v>0</v>
      </c>
      <c r="G56" s="16">
        <v>2</v>
      </c>
      <c r="H56" s="16">
        <v>0</v>
      </c>
      <c r="I56" s="16">
        <v>0</v>
      </c>
      <c r="J56" s="16">
        <f>K56-E56-F56-G56-H56-I56</f>
        <v>0</v>
      </c>
      <c r="K56" s="16">
        <v>3</v>
      </c>
      <c r="L56" s="17">
        <f t="shared" si="10"/>
        <v>0.3333333333333333</v>
      </c>
      <c r="M56" s="17">
        <f t="shared" si="11"/>
        <v>0.6666666666666666</v>
      </c>
    </row>
    <row r="57" spans="2:14" ht="15">
      <c r="B57" s="18" t="s">
        <v>31</v>
      </c>
      <c r="D57" s="24"/>
      <c r="E57" s="25">
        <f aca="true" t="shared" si="13" ref="E57:K57">SUM(E56:E56)</f>
        <v>1</v>
      </c>
      <c r="F57" s="25">
        <f t="shared" si="13"/>
        <v>0</v>
      </c>
      <c r="G57" s="25">
        <f t="shared" si="13"/>
        <v>2</v>
      </c>
      <c r="H57" s="25">
        <f t="shared" si="13"/>
        <v>0</v>
      </c>
      <c r="I57" s="25">
        <f t="shared" si="13"/>
        <v>0</v>
      </c>
      <c r="J57" s="25">
        <f t="shared" si="13"/>
        <v>0</v>
      </c>
      <c r="K57" s="25">
        <f t="shared" si="13"/>
        <v>3</v>
      </c>
      <c r="L57" s="26">
        <f t="shared" si="10"/>
        <v>0.3333333333333333</v>
      </c>
      <c r="M57" s="26">
        <f t="shared" si="11"/>
        <v>0.6666666666666666</v>
      </c>
      <c r="N57" s="27"/>
    </row>
    <row r="58" spans="2:14" ht="15">
      <c r="B58" s="23" t="s">
        <v>18</v>
      </c>
      <c r="C58" s="4"/>
      <c r="D58" s="13"/>
      <c r="E58" s="14">
        <v>18</v>
      </c>
      <c r="F58" s="14">
        <v>3</v>
      </c>
      <c r="G58" s="14">
        <v>8</v>
      </c>
      <c r="H58" s="14">
        <v>0</v>
      </c>
      <c r="I58" s="14">
        <v>0</v>
      </c>
      <c r="J58" s="14">
        <f>K58-E58-F58-G58-H58-I58</f>
        <v>0</v>
      </c>
      <c r="K58" s="14">
        <v>29</v>
      </c>
      <c r="L58" s="15">
        <f t="shared" si="10"/>
        <v>0.7241379310344828</v>
      </c>
      <c r="M58" s="15">
        <f t="shared" si="11"/>
        <v>0.27586206896551724</v>
      </c>
      <c r="N58" s="12"/>
    </row>
    <row r="60" ht="15">
      <c r="A60" s="1" t="s">
        <v>40</v>
      </c>
    </row>
    <row r="61" spans="2:13" ht="15">
      <c r="B61" t="s">
        <v>38</v>
      </c>
      <c r="E61" s="16">
        <v>1</v>
      </c>
      <c r="F61" s="16">
        <v>0</v>
      </c>
      <c r="G61" s="16">
        <v>2</v>
      </c>
      <c r="H61" s="16">
        <v>0</v>
      </c>
      <c r="I61" s="16">
        <v>0</v>
      </c>
      <c r="J61" s="16">
        <f>K61-E61-F61-G61-H61-I61</f>
        <v>0</v>
      </c>
      <c r="K61" s="16">
        <v>3</v>
      </c>
      <c r="L61" s="17">
        <f>(E61+F61)/(K61)</f>
        <v>0.3333333333333333</v>
      </c>
      <c r="M61" s="17">
        <f>(G61+H61+I61+J61)/(K61)</f>
        <v>0.6666666666666666</v>
      </c>
    </row>
    <row r="62" spans="2:14" ht="15">
      <c r="B62" s="18" t="s">
        <v>17</v>
      </c>
      <c r="D62" s="24"/>
      <c r="E62" s="25">
        <f aca="true" t="shared" si="14" ref="E62:K62">SUM(E61:E61)</f>
        <v>1</v>
      </c>
      <c r="F62" s="25">
        <f t="shared" si="14"/>
        <v>0</v>
      </c>
      <c r="G62" s="25">
        <f t="shared" si="14"/>
        <v>2</v>
      </c>
      <c r="H62" s="25">
        <f t="shared" si="14"/>
        <v>0</v>
      </c>
      <c r="I62" s="25">
        <f t="shared" si="14"/>
        <v>0</v>
      </c>
      <c r="J62" s="25">
        <f t="shared" si="14"/>
        <v>0</v>
      </c>
      <c r="K62" s="25">
        <f t="shared" si="14"/>
        <v>3</v>
      </c>
      <c r="L62" s="26">
        <f>(E62+F62)/(K62)</f>
        <v>0.3333333333333333</v>
      </c>
      <c r="M62" s="26">
        <f>(G62+H62+I62+J62)/(K62)</f>
        <v>0.6666666666666666</v>
      </c>
      <c r="N62" s="27"/>
    </row>
    <row r="63" spans="2:14" ht="15">
      <c r="B63" s="23" t="s">
        <v>41</v>
      </c>
      <c r="C63" s="4"/>
      <c r="D63" s="13"/>
      <c r="E63" s="14">
        <v>1</v>
      </c>
      <c r="F63" s="14">
        <v>0</v>
      </c>
      <c r="G63" s="14">
        <v>2</v>
      </c>
      <c r="H63" s="14">
        <v>0</v>
      </c>
      <c r="I63" s="14">
        <v>0</v>
      </c>
      <c r="J63" s="14">
        <f>K63-E63-F63-G63-H63-I63</f>
        <v>0</v>
      </c>
      <c r="K63" s="14">
        <v>3</v>
      </c>
      <c r="L63" s="15">
        <f>(E63+F63)/(K63)</f>
        <v>0.3333333333333333</v>
      </c>
      <c r="M63" s="15">
        <f>(G63+H63+I63+J63)/(K63)</f>
        <v>0.6666666666666666</v>
      </c>
      <c r="N63" s="12"/>
    </row>
    <row r="65" ht="15">
      <c r="A65" s="1" t="s">
        <v>42</v>
      </c>
    </row>
    <row r="66" spans="2:13" ht="15">
      <c r="B66" t="s">
        <v>43</v>
      </c>
      <c r="E66" s="16">
        <v>5</v>
      </c>
      <c r="F66" s="16">
        <v>0</v>
      </c>
      <c r="G66" s="16">
        <v>2</v>
      </c>
      <c r="H66" s="16">
        <v>0</v>
      </c>
      <c r="I66" s="16">
        <v>0</v>
      </c>
      <c r="J66" s="16">
        <f aca="true" t="shared" si="15" ref="J66:J71">K66-E66-F66-G66-H66-I66</f>
        <v>0</v>
      </c>
      <c r="K66" s="16">
        <v>7</v>
      </c>
      <c r="L66" s="17">
        <f aca="true" t="shared" si="16" ref="L66:L73">(E66+F66)/(K66)</f>
        <v>0.7142857142857143</v>
      </c>
      <c r="M66" s="17">
        <f aca="true" t="shared" si="17" ref="M66:M73">(G66+H66+I66+J66)/(K66)</f>
        <v>0.2857142857142857</v>
      </c>
    </row>
    <row r="67" spans="2:13" ht="15">
      <c r="B67" t="s">
        <v>44</v>
      </c>
      <c r="E67" s="16">
        <v>2</v>
      </c>
      <c r="F67" s="16">
        <v>0</v>
      </c>
      <c r="G67" s="16">
        <v>0</v>
      </c>
      <c r="H67" s="16">
        <v>0</v>
      </c>
      <c r="I67" s="16">
        <v>0</v>
      </c>
      <c r="J67" s="16">
        <f t="shared" si="15"/>
        <v>0</v>
      </c>
      <c r="K67" s="16">
        <v>2</v>
      </c>
      <c r="L67" s="17">
        <f t="shared" si="16"/>
        <v>1</v>
      </c>
      <c r="M67" s="17">
        <f t="shared" si="17"/>
        <v>0</v>
      </c>
    </row>
    <row r="68" spans="2:13" ht="15">
      <c r="B68" t="s">
        <v>45</v>
      </c>
      <c r="E68" s="16">
        <v>2</v>
      </c>
      <c r="F68" s="16">
        <v>0</v>
      </c>
      <c r="G68" s="16">
        <v>0</v>
      </c>
      <c r="H68" s="16">
        <v>0</v>
      </c>
      <c r="I68" s="16">
        <v>0</v>
      </c>
      <c r="J68" s="16">
        <f t="shared" si="15"/>
        <v>0</v>
      </c>
      <c r="K68" s="16">
        <v>2</v>
      </c>
      <c r="L68" s="17">
        <f t="shared" si="16"/>
        <v>1</v>
      </c>
      <c r="M68" s="17">
        <f t="shared" si="17"/>
        <v>0</v>
      </c>
    </row>
    <row r="69" spans="2:13" ht="15">
      <c r="B69" t="s">
        <v>46</v>
      </c>
      <c r="E69" s="16">
        <v>2</v>
      </c>
      <c r="F69" s="16">
        <v>0</v>
      </c>
      <c r="G69" s="16">
        <v>2</v>
      </c>
      <c r="H69" s="16">
        <v>0</v>
      </c>
      <c r="I69" s="16">
        <v>0</v>
      </c>
      <c r="J69" s="16">
        <f t="shared" si="15"/>
        <v>0</v>
      </c>
      <c r="K69" s="16">
        <v>4</v>
      </c>
      <c r="L69" s="17">
        <f t="shared" si="16"/>
        <v>0.5</v>
      </c>
      <c r="M69" s="17">
        <f t="shared" si="17"/>
        <v>0.5</v>
      </c>
    </row>
    <row r="70" spans="2:13" ht="15">
      <c r="B70" t="s">
        <v>47</v>
      </c>
      <c r="E70" s="16">
        <v>4</v>
      </c>
      <c r="F70" s="16">
        <v>0</v>
      </c>
      <c r="G70" s="16">
        <v>3</v>
      </c>
      <c r="H70" s="16">
        <v>0</v>
      </c>
      <c r="I70" s="16">
        <v>0</v>
      </c>
      <c r="J70" s="16">
        <f t="shared" si="15"/>
        <v>0</v>
      </c>
      <c r="K70" s="16">
        <v>7</v>
      </c>
      <c r="L70" s="17">
        <f t="shared" si="16"/>
        <v>0.5714285714285714</v>
      </c>
      <c r="M70" s="17">
        <f t="shared" si="17"/>
        <v>0.42857142857142855</v>
      </c>
    </row>
    <row r="71" spans="2:13" ht="15">
      <c r="B71" t="s">
        <v>48</v>
      </c>
      <c r="E71" s="16">
        <v>4</v>
      </c>
      <c r="F71" s="16">
        <v>0</v>
      </c>
      <c r="G71" s="16">
        <v>2</v>
      </c>
      <c r="H71" s="16">
        <v>0</v>
      </c>
      <c r="I71" s="16">
        <v>0</v>
      </c>
      <c r="J71" s="16">
        <f t="shared" si="15"/>
        <v>0</v>
      </c>
      <c r="K71" s="16">
        <v>6</v>
      </c>
      <c r="L71" s="17">
        <f t="shared" si="16"/>
        <v>0.6666666666666666</v>
      </c>
      <c r="M71" s="17">
        <f t="shared" si="17"/>
        <v>0.3333333333333333</v>
      </c>
    </row>
    <row r="72" spans="2:14" ht="15">
      <c r="B72" s="18" t="s">
        <v>17</v>
      </c>
      <c r="D72" s="24"/>
      <c r="E72" s="25">
        <f aca="true" t="shared" si="18" ref="E72:K72">SUM(E66:E71)</f>
        <v>19</v>
      </c>
      <c r="F72" s="25">
        <f t="shared" si="18"/>
        <v>0</v>
      </c>
      <c r="G72" s="25">
        <f t="shared" si="18"/>
        <v>9</v>
      </c>
      <c r="H72" s="25">
        <f t="shared" si="18"/>
        <v>0</v>
      </c>
      <c r="I72" s="25">
        <f t="shared" si="18"/>
        <v>0</v>
      </c>
      <c r="J72" s="25">
        <f t="shared" si="18"/>
        <v>0</v>
      </c>
      <c r="K72" s="25">
        <f t="shared" si="18"/>
        <v>28</v>
      </c>
      <c r="L72" s="26">
        <f t="shared" si="16"/>
        <v>0.6785714285714286</v>
      </c>
      <c r="M72" s="26">
        <f t="shared" si="17"/>
        <v>0.32142857142857145</v>
      </c>
      <c r="N72" s="27"/>
    </row>
    <row r="73" spans="2:14" ht="15">
      <c r="B73" s="23" t="s">
        <v>41</v>
      </c>
      <c r="C73" s="4"/>
      <c r="D73" s="13"/>
      <c r="E73" s="14">
        <v>19</v>
      </c>
      <c r="F73" s="14">
        <v>0</v>
      </c>
      <c r="G73" s="14">
        <v>9</v>
      </c>
      <c r="H73" s="14">
        <v>0</v>
      </c>
      <c r="I73" s="14">
        <v>0</v>
      </c>
      <c r="J73" s="14">
        <f>K73-E73-F73-G73-H73-I73</f>
        <v>0</v>
      </c>
      <c r="K73" s="14">
        <v>28</v>
      </c>
      <c r="L73" s="15">
        <f t="shared" si="16"/>
        <v>0.6785714285714286</v>
      </c>
      <c r="M73" s="15">
        <f t="shared" si="17"/>
        <v>0.32142857142857145</v>
      </c>
      <c r="N73" s="12"/>
    </row>
    <row r="75" ht="15">
      <c r="A75" s="1" t="s">
        <v>49</v>
      </c>
    </row>
    <row r="76" spans="2:13" ht="15">
      <c r="B76" t="s">
        <v>50</v>
      </c>
      <c r="E76" s="16">
        <v>7</v>
      </c>
      <c r="F76" s="16">
        <v>0</v>
      </c>
      <c r="G76" s="16">
        <v>3</v>
      </c>
      <c r="H76" s="16">
        <v>0</v>
      </c>
      <c r="I76" s="16">
        <v>1</v>
      </c>
      <c r="J76" s="16">
        <f>K76-E76-F76-G76-H76-I76</f>
        <v>0</v>
      </c>
      <c r="K76" s="16">
        <v>11</v>
      </c>
      <c r="L76" s="17">
        <f>(E76+F76)/(K76)</f>
        <v>0.6363636363636364</v>
      </c>
      <c r="M76" s="17">
        <f>(G76+H76+I76+J76)/(K76)</f>
        <v>0.36363636363636365</v>
      </c>
    </row>
    <row r="77" spans="2:14" ht="15">
      <c r="B77" s="18" t="s">
        <v>17</v>
      </c>
      <c r="D77" s="24"/>
      <c r="E77" s="25">
        <f aca="true" t="shared" si="19" ref="E77:K77">SUM(E76:E76)</f>
        <v>7</v>
      </c>
      <c r="F77" s="25">
        <f t="shared" si="19"/>
        <v>0</v>
      </c>
      <c r="G77" s="25">
        <f t="shared" si="19"/>
        <v>3</v>
      </c>
      <c r="H77" s="25">
        <f t="shared" si="19"/>
        <v>0</v>
      </c>
      <c r="I77" s="25">
        <f t="shared" si="19"/>
        <v>1</v>
      </c>
      <c r="J77" s="25">
        <f t="shared" si="19"/>
        <v>0</v>
      </c>
      <c r="K77" s="25">
        <f t="shared" si="19"/>
        <v>11</v>
      </c>
      <c r="L77" s="26">
        <f>(E77+F77)/(K77)</f>
        <v>0.6363636363636364</v>
      </c>
      <c r="M77" s="26">
        <f>(G77+H77+I77+J77)/(K77)</f>
        <v>0.36363636363636365</v>
      </c>
      <c r="N77" s="27"/>
    </row>
    <row r="78" spans="2:14" ht="15">
      <c r="B78" s="23" t="s">
        <v>51</v>
      </c>
      <c r="C78" s="4"/>
      <c r="D78" s="13"/>
      <c r="E78" s="14">
        <v>7</v>
      </c>
      <c r="F78" s="14">
        <v>0</v>
      </c>
      <c r="G78" s="14">
        <v>3</v>
      </c>
      <c r="H78" s="14">
        <v>0</v>
      </c>
      <c r="I78" s="14">
        <v>1</v>
      </c>
      <c r="J78" s="14">
        <f>K78-E78-F78-G78-H78-I78</f>
        <v>0</v>
      </c>
      <c r="K78" s="14">
        <v>11</v>
      </c>
      <c r="L78" s="15">
        <f>(E78+F78)/(K78)</f>
        <v>0.6363636363636364</v>
      </c>
      <c r="M78" s="15">
        <f>(G78+H78+I78+J78)/(K78)</f>
        <v>0.36363636363636365</v>
      </c>
      <c r="N78" s="12"/>
    </row>
    <row r="80" spans="1:2" ht="15">
      <c r="A80" s="28" t="s">
        <v>52</v>
      </c>
      <c r="B80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3"/>
  <sheetViews>
    <sheetView showGridLines="0" zoomScale="75" zoomScaleNormal="75" zoomScalePageLayoutView="0" workbookViewId="0" topLeftCell="G67">
      <selection activeCell="L91" sqref="L91:M91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14</v>
      </c>
      <c r="D12" s="13"/>
      <c r="E12" s="14">
        <v>0</v>
      </c>
      <c r="F12" s="14">
        <v>0</v>
      </c>
      <c r="G12" s="14">
        <v>3</v>
      </c>
      <c r="H12" s="14">
        <v>0</v>
      </c>
      <c r="I12" s="14">
        <v>2</v>
      </c>
      <c r="J12" s="14">
        <f>K12-E12-F12-G12-H12-I12</f>
        <v>0</v>
      </c>
      <c r="K12" s="14">
        <v>5</v>
      </c>
      <c r="L12" s="15">
        <f>(E12+F12)/(K12)</f>
        <v>0</v>
      </c>
      <c r="M12" s="15">
        <f>(G12+H12+I12+J12)/(K12)</f>
        <v>1</v>
      </c>
      <c r="N12" s="12"/>
    </row>
    <row r="14" ht="15">
      <c r="A14" s="1" t="s">
        <v>15</v>
      </c>
    </row>
    <row r="15" spans="2:13" ht="15">
      <c r="B15" t="s">
        <v>55</v>
      </c>
      <c r="E15" s="16">
        <v>2</v>
      </c>
      <c r="F15" s="16">
        <v>0</v>
      </c>
      <c r="G15" s="16">
        <v>1</v>
      </c>
      <c r="H15" s="16">
        <v>0</v>
      </c>
      <c r="I15" s="16">
        <v>0</v>
      </c>
      <c r="J15" s="16">
        <f>K15-E15-F15-G15-H15-I15</f>
        <v>0</v>
      </c>
      <c r="K15" s="16">
        <v>3</v>
      </c>
      <c r="L15" s="17">
        <f>(E15+F15)/(K15)</f>
        <v>0.6666666666666666</v>
      </c>
      <c r="M15" s="17">
        <f>(G15+H15+I15+J15)/(K15)</f>
        <v>0.3333333333333333</v>
      </c>
    </row>
    <row r="16" spans="2:14" ht="15">
      <c r="B16" s="18" t="s">
        <v>17</v>
      </c>
      <c r="D16" s="19"/>
      <c r="E16" s="21">
        <f aca="true" t="shared" si="0" ref="E16:K16">SUM(E15:E15)</f>
        <v>2</v>
      </c>
      <c r="F16" s="21">
        <f t="shared" si="0"/>
        <v>0</v>
      </c>
      <c r="G16" s="21">
        <f t="shared" si="0"/>
        <v>1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3</v>
      </c>
      <c r="L16" s="22">
        <f>(E16+F16)/(K16)</f>
        <v>0.6666666666666666</v>
      </c>
      <c r="M16" s="22">
        <f>(G16+H16+I16+J16)/(K16)</f>
        <v>0.3333333333333333</v>
      </c>
      <c r="N16" s="20"/>
    </row>
    <row r="17" spans="2:13" ht="15">
      <c r="B17" t="s">
        <v>55</v>
      </c>
      <c r="E17" s="16">
        <v>4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4</v>
      </c>
      <c r="L17" s="17">
        <f>(E17+F17)/(K17)</f>
        <v>1</v>
      </c>
      <c r="M17" s="17">
        <f>(G17+H17+I17+J17)/(K17)</f>
        <v>0</v>
      </c>
    </row>
    <row r="18" spans="2:14" ht="15">
      <c r="B18" s="18" t="s">
        <v>31</v>
      </c>
      <c r="D18" s="24"/>
      <c r="E18" s="25">
        <f aca="true" t="shared" si="1" ref="E18:K18">SUM(E17:E17)</f>
        <v>4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4</v>
      </c>
      <c r="L18" s="26">
        <f>(E18+F18)/(K18)</f>
        <v>1</v>
      </c>
      <c r="M18" s="26">
        <f>(G18+H18+I18+J18)/(K18)</f>
        <v>0</v>
      </c>
      <c r="N18" s="27"/>
    </row>
    <row r="19" spans="2:14" ht="15">
      <c r="B19" s="23" t="s">
        <v>18</v>
      </c>
      <c r="C19" s="4"/>
      <c r="D19" s="13"/>
      <c r="E19" s="14">
        <v>6</v>
      </c>
      <c r="F19" s="14">
        <v>0</v>
      </c>
      <c r="G19" s="14">
        <v>1</v>
      </c>
      <c r="H19" s="14">
        <v>0</v>
      </c>
      <c r="I19" s="14">
        <v>0</v>
      </c>
      <c r="J19" s="14">
        <f>K19-E19-F19-G19-H19-I19</f>
        <v>0</v>
      </c>
      <c r="K19" s="14">
        <v>7</v>
      </c>
      <c r="L19" s="15">
        <f>(E19+F19)/(K19)</f>
        <v>0.8571428571428571</v>
      </c>
      <c r="M19" s="15">
        <f>(G19+H19+I19+J19)/(K19)</f>
        <v>0.14285714285714285</v>
      </c>
      <c r="N19" s="12"/>
    </row>
    <row r="21" ht="15">
      <c r="A21" s="1" t="s">
        <v>19</v>
      </c>
    </row>
    <row r="22" spans="2:13" ht="15">
      <c r="B22" t="s">
        <v>79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f aca="true" t="shared" si="2" ref="J22:J32">K22-E22-F22-G22-H22-I22</f>
        <v>0</v>
      </c>
      <c r="K22" s="16">
        <v>1</v>
      </c>
      <c r="L22" s="17">
        <f aca="true" t="shared" si="3" ref="L22:L37">(E22+F22)/(K22)</f>
        <v>0</v>
      </c>
      <c r="M22" s="17">
        <f aca="true" t="shared" si="4" ref="M22:M37">(G22+H22+I22+J22)/(K22)</f>
        <v>1</v>
      </c>
    </row>
    <row r="23" spans="2:13" ht="15">
      <c r="B23" t="s">
        <v>20</v>
      </c>
      <c r="E23" s="16">
        <v>8</v>
      </c>
      <c r="F23" s="16">
        <v>6</v>
      </c>
      <c r="G23" s="16">
        <v>3</v>
      </c>
      <c r="H23" s="16">
        <v>1</v>
      </c>
      <c r="I23" s="16">
        <v>0</v>
      </c>
      <c r="J23" s="16">
        <f t="shared" si="2"/>
        <v>0</v>
      </c>
      <c r="K23" s="16">
        <v>18</v>
      </c>
      <c r="L23" s="17">
        <f t="shared" si="3"/>
        <v>0.7777777777777778</v>
      </c>
      <c r="M23" s="17">
        <f t="shared" si="4"/>
        <v>0.2222222222222222</v>
      </c>
    </row>
    <row r="24" spans="2:13" ht="15">
      <c r="B24" t="s">
        <v>21</v>
      </c>
      <c r="E24" s="16">
        <v>14</v>
      </c>
      <c r="F24" s="16">
        <v>0</v>
      </c>
      <c r="G24" s="16">
        <v>3</v>
      </c>
      <c r="H24" s="16">
        <v>2</v>
      </c>
      <c r="I24" s="16">
        <v>0</v>
      </c>
      <c r="J24" s="16">
        <f t="shared" si="2"/>
        <v>0</v>
      </c>
      <c r="K24" s="16">
        <v>19</v>
      </c>
      <c r="L24" s="17">
        <f t="shared" si="3"/>
        <v>0.7368421052631579</v>
      </c>
      <c r="M24" s="17">
        <f t="shared" si="4"/>
        <v>0.2631578947368421</v>
      </c>
    </row>
    <row r="25" spans="2:13" ht="15">
      <c r="B25" t="s">
        <v>62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f t="shared" si="2"/>
        <v>0</v>
      </c>
      <c r="K25" s="16">
        <v>1</v>
      </c>
      <c r="L25" s="17">
        <f t="shared" si="3"/>
        <v>1</v>
      </c>
      <c r="M25" s="17">
        <f t="shared" si="4"/>
        <v>0</v>
      </c>
    </row>
    <row r="26" spans="2:13" ht="15">
      <c r="B26" t="s">
        <v>16</v>
      </c>
      <c r="E26" s="16">
        <v>5</v>
      </c>
      <c r="F26" s="16">
        <v>3</v>
      </c>
      <c r="G26" s="16">
        <v>3</v>
      </c>
      <c r="H26" s="16">
        <v>0</v>
      </c>
      <c r="I26" s="16">
        <v>9</v>
      </c>
      <c r="J26" s="16">
        <f t="shared" si="2"/>
        <v>0</v>
      </c>
      <c r="K26" s="16">
        <v>20</v>
      </c>
      <c r="L26" s="17">
        <f t="shared" si="3"/>
        <v>0.4</v>
      </c>
      <c r="M26" s="17">
        <f t="shared" si="4"/>
        <v>0.6</v>
      </c>
    </row>
    <row r="27" spans="2:13" ht="15">
      <c r="B27" t="s">
        <v>23</v>
      </c>
      <c r="E27" s="16">
        <v>26</v>
      </c>
      <c r="F27" s="16">
        <v>0</v>
      </c>
      <c r="G27" s="16">
        <v>4</v>
      </c>
      <c r="H27" s="16">
        <v>0</v>
      </c>
      <c r="I27" s="16">
        <v>4</v>
      </c>
      <c r="J27" s="16">
        <f t="shared" si="2"/>
        <v>1</v>
      </c>
      <c r="K27" s="16">
        <v>35</v>
      </c>
      <c r="L27" s="17">
        <f t="shared" si="3"/>
        <v>0.7428571428571429</v>
      </c>
      <c r="M27" s="17">
        <f t="shared" si="4"/>
        <v>0.2571428571428571</v>
      </c>
    </row>
    <row r="28" spans="2:13" ht="15">
      <c r="B28" t="s">
        <v>24</v>
      </c>
      <c r="E28" s="16">
        <v>7</v>
      </c>
      <c r="F28" s="16">
        <v>0</v>
      </c>
      <c r="G28" s="16">
        <v>1</v>
      </c>
      <c r="H28" s="16">
        <v>0</v>
      </c>
      <c r="I28" s="16">
        <v>0</v>
      </c>
      <c r="J28" s="16">
        <f t="shared" si="2"/>
        <v>0</v>
      </c>
      <c r="K28" s="16">
        <v>8</v>
      </c>
      <c r="L28" s="17">
        <f t="shared" si="3"/>
        <v>0.875</v>
      </c>
      <c r="M28" s="17">
        <f t="shared" si="4"/>
        <v>0.125</v>
      </c>
    </row>
    <row r="29" spans="2:13" ht="15">
      <c r="B29" t="s">
        <v>25</v>
      </c>
      <c r="E29" s="16">
        <v>6</v>
      </c>
      <c r="F29" s="16">
        <v>1</v>
      </c>
      <c r="G29" s="16">
        <v>6</v>
      </c>
      <c r="H29" s="16">
        <v>0</v>
      </c>
      <c r="I29" s="16">
        <v>0</v>
      </c>
      <c r="J29" s="16">
        <f t="shared" si="2"/>
        <v>2</v>
      </c>
      <c r="K29" s="16">
        <v>15</v>
      </c>
      <c r="L29" s="17">
        <f t="shared" si="3"/>
        <v>0.4666666666666667</v>
      </c>
      <c r="M29" s="17">
        <f t="shared" si="4"/>
        <v>0.5333333333333333</v>
      </c>
    </row>
    <row r="30" spans="2:13" ht="15">
      <c r="B30" t="s">
        <v>26</v>
      </c>
      <c r="E30" s="16">
        <v>5</v>
      </c>
      <c r="F30" s="16">
        <v>2</v>
      </c>
      <c r="G30" s="16">
        <v>1</v>
      </c>
      <c r="H30" s="16">
        <v>0</v>
      </c>
      <c r="I30" s="16">
        <v>0</v>
      </c>
      <c r="J30" s="16">
        <f t="shared" si="2"/>
        <v>0</v>
      </c>
      <c r="K30" s="16">
        <v>8</v>
      </c>
      <c r="L30" s="17">
        <f t="shared" si="3"/>
        <v>0.875</v>
      </c>
      <c r="M30" s="17">
        <f t="shared" si="4"/>
        <v>0.125</v>
      </c>
    </row>
    <row r="31" spans="2:13" ht="15">
      <c r="B31" t="s">
        <v>27</v>
      </c>
      <c r="E31" s="16">
        <v>10</v>
      </c>
      <c r="F31" s="16">
        <v>4</v>
      </c>
      <c r="G31" s="16">
        <v>8</v>
      </c>
      <c r="H31" s="16">
        <v>0</v>
      </c>
      <c r="I31" s="16">
        <v>0</v>
      </c>
      <c r="J31" s="16">
        <f t="shared" si="2"/>
        <v>0</v>
      </c>
      <c r="K31" s="16">
        <v>22</v>
      </c>
      <c r="L31" s="17">
        <f t="shared" si="3"/>
        <v>0.6363636363636364</v>
      </c>
      <c r="M31" s="17">
        <f t="shared" si="4"/>
        <v>0.36363636363636365</v>
      </c>
    </row>
    <row r="32" spans="2:13" ht="15">
      <c r="B32" t="s">
        <v>28</v>
      </c>
      <c r="E32" s="16">
        <v>2</v>
      </c>
      <c r="F32" s="16">
        <v>1</v>
      </c>
      <c r="G32" s="16">
        <v>7</v>
      </c>
      <c r="H32" s="16">
        <v>2</v>
      </c>
      <c r="I32" s="16">
        <v>1</v>
      </c>
      <c r="J32" s="16">
        <f t="shared" si="2"/>
        <v>0</v>
      </c>
      <c r="K32" s="16">
        <v>13</v>
      </c>
      <c r="L32" s="17">
        <f t="shared" si="3"/>
        <v>0.23076923076923078</v>
      </c>
      <c r="M32" s="17">
        <f t="shared" si="4"/>
        <v>0.7692307692307693</v>
      </c>
    </row>
    <row r="33" spans="2:14" ht="15">
      <c r="B33" s="18" t="s">
        <v>17</v>
      </c>
      <c r="D33" s="19"/>
      <c r="E33" s="21">
        <f aca="true" t="shared" si="5" ref="E33:K33">SUM(E22:E32)</f>
        <v>84</v>
      </c>
      <c r="F33" s="21">
        <f t="shared" si="5"/>
        <v>17</v>
      </c>
      <c r="G33" s="21">
        <f t="shared" si="5"/>
        <v>37</v>
      </c>
      <c r="H33" s="21">
        <f t="shared" si="5"/>
        <v>5</v>
      </c>
      <c r="I33" s="21">
        <f t="shared" si="5"/>
        <v>14</v>
      </c>
      <c r="J33" s="21">
        <f t="shared" si="5"/>
        <v>3</v>
      </c>
      <c r="K33" s="21">
        <f t="shared" si="5"/>
        <v>160</v>
      </c>
      <c r="L33" s="22">
        <f t="shared" si="3"/>
        <v>0.63125</v>
      </c>
      <c r="M33" s="22">
        <f t="shared" si="4"/>
        <v>0.36875</v>
      </c>
      <c r="N33" s="20"/>
    </row>
    <row r="34" spans="2:13" ht="15">
      <c r="B34" t="s">
        <v>29</v>
      </c>
      <c r="E34" s="16">
        <v>7</v>
      </c>
      <c r="F34" s="16">
        <v>1</v>
      </c>
      <c r="G34" s="16">
        <v>1</v>
      </c>
      <c r="H34" s="16">
        <v>0</v>
      </c>
      <c r="I34" s="16">
        <v>0</v>
      </c>
      <c r="J34" s="16">
        <f>K34-E34-F34-G34-H34-I34</f>
        <v>0</v>
      </c>
      <c r="K34" s="16">
        <v>9</v>
      </c>
      <c r="L34" s="17">
        <f t="shared" si="3"/>
        <v>0.8888888888888888</v>
      </c>
      <c r="M34" s="17">
        <f t="shared" si="4"/>
        <v>0.1111111111111111</v>
      </c>
    </row>
    <row r="35" spans="2:13" ht="15">
      <c r="B35" t="s">
        <v>30</v>
      </c>
      <c r="E35" s="16">
        <v>1</v>
      </c>
      <c r="F35" s="16">
        <v>3</v>
      </c>
      <c r="G35" s="16">
        <v>2</v>
      </c>
      <c r="H35" s="16">
        <v>0</v>
      </c>
      <c r="I35" s="16">
        <v>1</v>
      </c>
      <c r="J35" s="16">
        <f>K35-E35-F35-G35-H35-I35</f>
        <v>0</v>
      </c>
      <c r="K35" s="16">
        <v>7</v>
      </c>
      <c r="L35" s="17">
        <f t="shared" si="3"/>
        <v>0.5714285714285714</v>
      </c>
      <c r="M35" s="17">
        <f t="shared" si="4"/>
        <v>0.42857142857142855</v>
      </c>
    </row>
    <row r="36" spans="2:14" ht="15">
      <c r="B36" s="18" t="s">
        <v>31</v>
      </c>
      <c r="D36" s="24"/>
      <c r="E36" s="25">
        <f aca="true" t="shared" si="6" ref="E36:K36">SUM(E34:E35)</f>
        <v>8</v>
      </c>
      <c r="F36" s="25">
        <f t="shared" si="6"/>
        <v>4</v>
      </c>
      <c r="G36" s="25">
        <f t="shared" si="6"/>
        <v>3</v>
      </c>
      <c r="H36" s="25">
        <f t="shared" si="6"/>
        <v>0</v>
      </c>
      <c r="I36" s="25">
        <f t="shared" si="6"/>
        <v>1</v>
      </c>
      <c r="J36" s="25">
        <f t="shared" si="6"/>
        <v>0</v>
      </c>
      <c r="K36" s="25">
        <f t="shared" si="6"/>
        <v>16</v>
      </c>
      <c r="L36" s="26">
        <f t="shared" si="3"/>
        <v>0.75</v>
      </c>
      <c r="M36" s="26">
        <f t="shared" si="4"/>
        <v>0.25</v>
      </c>
      <c r="N36" s="27"/>
    </row>
    <row r="37" spans="2:14" ht="15">
      <c r="B37" s="23" t="s">
        <v>18</v>
      </c>
      <c r="C37" s="4"/>
      <c r="D37" s="13"/>
      <c r="E37" s="14">
        <v>92</v>
      </c>
      <c r="F37" s="14">
        <v>21</v>
      </c>
      <c r="G37" s="14">
        <v>40</v>
      </c>
      <c r="H37" s="14">
        <v>5</v>
      </c>
      <c r="I37" s="14">
        <v>15</v>
      </c>
      <c r="J37" s="14">
        <f>K37-E37-F37-G37-H37-I37</f>
        <v>3</v>
      </c>
      <c r="K37" s="14">
        <v>176</v>
      </c>
      <c r="L37" s="15">
        <f t="shared" si="3"/>
        <v>0.6420454545454546</v>
      </c>
      <c r="M37" s="15">
        <f t="shared" si="4"/>
        <v>0.35795454545454547</v>
      </c>
      <c r="N37" s="12"/>
    </row>
    <row r="39" ht="15">
      <c r="A39" s="1" t="s">
        <v>32</v>
      </c>
    </row>
    <row r="40" spans="2:13" ht="15">
      <c r="B40" t="s">
        <v>33</v>
      </c>
      <c r="E40" s="16">
        <v>18</v>
      </c>
      <c r="F40" s="16">
        <v>1</v>
      </c>
      <c r="G40" s="16">
        <v>2</v>
      </c>
      <c r="H40" s="16">
        <v>0</v>
      </c>
      <c r="I40" s="16">
        <v>0</v>
      </c>
      <c r="J40" s="16">
        <f>K40-E40-F40-G40-H40-I40</f>
        <v>0</v>
      </c>
      <c r="K40" s="16">
        <v>21</v>
      </c>
      <c r="L40" s="17">
        <f aca="true" t="shared" si="7" ref="L40:L48">(E40+F40)/(K40)</f>
        <v>0.9047619047619048</v>
      </c>
      <c r="M40" s="17">
        <f aca="true" t="shared" si="8" ref="M40:M48">(G40+H40+I40+J40)/(K40)</f>
        <v>0.09523809523809523</v>
      </c>
    </row>
    <row r="41" spans="2:13" ht="15">
      <c r="B41" t="s">
        <v>23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f>K41-E41-F41-G41-H41-I41</f>
        <v>0</v>
      </c>
      <c r="K41" s="16">
        <v>1</v>
      </c>
      <c r="L41" s="17">
        <f t="shared" si="7"/>
        <v>0</v>
      </c>
      <c r="M41" s="17">
        <f t="shared" si="8"/>
        <v>1</v>
      </c>
    </row>
    <row r="42" spans="2:13" ht="15">
      <c r="B42" t="s">
        <v>24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f>K42-E42-F42-G42-H42-I42</f>
        <v>0</v>
      </c>
      <c r="K42" s="16">
        <v>1</v>
      </c>
      <c r="L42" s="17">
        <f t="shared" si="7"/>
        <v>1</v>
      </c>
      <c r="M42" s="17">
        <f t="shared" si="8"/>
        <v>0</v>
      </c>
    </row>
    <row r="43" spans="2:13" ht="15">
      <c r="B43" t="s">
        <v>56</v>
      </c>
      <c r="E43" s="16">
        <v>45</v>
      </c>
      <c r="F43" s="16">
        <v>0</v>
      </c>
      <c r="G43" s="16">
        <v>6</v>
      </c>
      <c r="H43" s="16">
        <v>0</v>
      </c>
      <c r="I43" s="16">
        <v>0</v>
      </c>
      <c r="J43" s="16">
        <f>K43-E43-F43-G43-H43-I43</f>
        <v>0</v>
      </c>
      <c r="K43" s="16">
        <v>51</v>
      </c>
      <c r="L43" s="17">
        <f t="shared" si="7"/>
        <v>0.8823529411764706</v>
      </c>
      <c r="M43" s="17">
        <f t="shared" si="8"/>
        <v>0.11764705882352941</v>
      </c>
    </row>
    <row r="44" spans="2:14" ht="15">
      <c r="B44" s="18" t="s">
        <v>17</v>
      </c>
      <c r="D44" s="19"/>
      <c r="E44" s="21">
        <f aca="true" t="shared" si="9" ref="E44:K44">SUM(E40:E43)</f>
        <v>64</v>
      </c>
      <c r="F44" s="21">
        <f t="shared" si="9"/>
        <v>1</v>
      </c>
      <c r="G44" s="21">
        <f t="shared" si="9"/>
        <v>8</v>
      </c>
      <c r="H44" s="21">
        <f t="shared" si="9"/>
        <v>0</v>
      </c>
      <c r="I44" s="21">
        <f t="shared" si="9"/>
        <v>1</v>
      </c>
      <c r="J44" s="21">
        <f t="shared" si="9"/>
        <v>0</v>
      </c>
      <c r="K44" s="21">
        <f t="shared" si="9"/>
        <v>74</v>
      </c>
      <c r="L44" s="22">
        <f t="shared" si="7"/>
        <v>0.8783783783783784</v>
      </c>
      <c r="M44" s="22">
        <f t="shared" si="8"/>
        <v>0.12162162162162163</v>
      </c>
      <c r="N44" s="20"/>
    </row>
    <row r="45" spans="2:13" ht="15">
      <c r="B45" t="s">
        <v>29</v>
      </c>
      <c r="E45" s="16">
        <v>2</v>
      </c>
      <c r="F45" s="16">
        <v>0</v>
      </c>
      <c r="G45" s="16">
        <v>0</v>
      </c>
      <c r="H45" s="16">
        <v>0</v>
      </c>
      <c r="I45" s="16">
        <v>0</v>
      </c>
      <c r="J45" s="16">
        <f>K45-E45-F45-G45-H45-I45</f>
        <v>0</v>
      </c>
      <c r="K45" s="16">
        <v>2</v>
      </c>
      <c r="L45" s="17">
        <f t="shared" si="7"/>
        <v>1</v>
      </c>
      <c r="M45" s="17">
        <f t="shared" si="8"/>
        <v>0</v>
      </c>
    </row>
    <row r="46" spans="2:13" ht="15">
      <c r="B46" t="s">
        <v>30</v>
      </c>
      <c r="E46" s="16">
        <v>2</v>
      </c>
      <c r="F46" s="16">
        <v>0</v>
      </c>
      <c r="G46" s="16">
        <v>1</v>
      </c>
      <c r="H46" s="16">
        <v>0</v>
      </c>
      <c r="I46" s="16">
        <v>0</v>
      </c>
      <c r="J46" s="16">
        <f>K46-E46-F46-G46-H46-I46</f>
        <v>0</v>
      </c>
      <c r="K46" s="16">
        <v>3</v>
      </c>
      <c r="L46" s="17">
        <f t="shared" si="7"/>
        <v>0.6666666666666666</v>
      </c>
      <c r="M46" s="17">
        <f t="shared" si="8"/>
        <v>0.3333333333333333</v>
      </c>
    </row>
    <row r="47" spans="2:14" ht="15">
      <c r="B47" s="18" t="s">
        <v>31</v>
      </c>
      <c r="D47" s="24"/>
      <c r="E47" s="25">
        <f aca="true" t="shared" si="10" ref="E47:K47">SUM(E45:E46)</f>
        <v>4</v>
      </c>
      <c r="F47" s="25">
        <f t="shared" si="10"/>
        <v>0</v>
      </c>
      <c r="G47" s="25">
        <f t="shared" si="10"/>
        <v>1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5</v>
      </c>
      <c r="L47" s="26">
        <f t="shared" si="7"/>
        <v>0.8</v>
      </c>
      <c r="M47" s="26">
        <f t="shared" si="8"/>
        <v>0.2</v>
      </c>
      <c r="N47" s="27"/>
    </row>
    <row r="48" spans="2:14" ht="15">
      <c r="B48" s="23" t="s">
        <v>18</v>
      </c>
      <c r="C48" s="4"/>
      <c r="D48" s="13"/>
      <c r="E48" s="14">
        <v>68</v>
      </c>
      <c r="F48" s="14">
        <v>1</v>
      </c>
      <c r="G48" s="14">
        <v>9</v>
      </c>
      <c r="H48" s="14">
        <v>0</v>
      </c>
      <c r="I48" s="14">
        <v>1</v>
      </c>
      <c r="J48" s="14">
        <f>K48-E48-F48-G48-H48-I48</f>
        <v>0</v>
      </c>
      <c r="K48" s="14">
        <v>79</v>
      </c>
      <c r="L48" s="15">
        <f t="shared" si="7"/>
        <v>0.8734177215189873</v>
      </c>
      <c r="M48" s="15">
        <f t="shared" si="8"/>
        <v>0.12658227848101267</v>
      </c>
      <c r="N48" s="12"/>
    </row>
    <row r="50" ht="15">
      <c r="A50" s="1" t="s">
        <v>35</v>
      </c>
    </row>
    <row r="51" spans="2:13" ht="15">
      <c r="B51" t="s">
        <v>36</v>
      </c>
      <c r="E51" s="16">
        <v>4</v>
      </c>
      <c r="F51" s="16">
        <v>2</v>
      </c>
      <c r="G51" s="16">
        <v>1</v>
      </c>
      <c r="H51" s="16">
        <v>0</v>
      </c>
      <c r="I51" s="16">
        <v>1</v>
      </c>
      <c r="J51" s="16">
        <f>K51-E51-F51-G51-H51-I51</f>
        <v>0</v>
      </c>
      <c r="K51" s="16">
        <v>8</v>
      </c>
      <c r="L51" s="17">
        <f aca="true" t="shared" si="11" ref="L51:L60">(E51+F51)/(K51)</f>
        <v>0.75</v>
      </c>
      <c r="M51" s="17">
        <f aca="true" t="shared" si="12" ref="M51:M60">(G51+H51+I51+J51)/(K51)</f>
        <v>0.25</v>
      </c>
    </row>
    <row r="52" spans="2:13" ht="15">
      <c r="B52" t="s">
        <v>37</v>
      </c>
      <c r="E52" s="16">
        <v>5</v>
      </c>
      <c r="F52" s="16">
        <v>0</v>
      </c>
      <c r="G52" s="16">
        <v>3</v>
      </c>
      <c r="H52" s="16">
        <v>0</v>
      </c>
      <c r="I52" s="16">
        <v>6</v>
      </c>
      <c r="J52" s="16">
        <f>K52-E52-F52-G52-H52-I52</f>
        <v>0</v>
      </c>
      <c r="K52" s="16">
        <v>14</v>
      </c>
      <c r="L52" s="17">
        <f t="shared" si="11"/>
        <v>0.35714285714285715</v>
      </c>
      <c r="M52" s="17">
        <f t="shared" si="12"/>
        <v>0.6428571428571429</v>
      </c>
    </row>
    <row r="53" spans="2:13" ht="15">
      <c r="B53" t="s">
        <v>38</v>
      </c>
      <c r="E53" s="16">
        <v>4</v>
      </c>
      <c r="F53" s="16">
        <v>3</v>
      </c>
      <c r="G53" s="16">
        <v>2</v>
      </c>
      <c r="H53" s="16">
        <v>0</v>
      </c>
      <c r="I53" s="16">
        <v>0</v>
      </c>
      <c r="J53" s="16">
        <f>K53-E53-F53-G53-H53-I53</f>
        <v>0</v>
      </c>
      <c r="K53" s="16">
        <v>9</v>
      </c>
      <c r="L53" s="17">
        <f t="shared" si="11"/>
        <v>0.7777777777777778</v>
      </c>
      <c r="M53" s="17">
        <f t="shared" si="12"/>
        <v>0.2222222222222222</v>
      </c>
    </row>
    <row r="54" spans="2:13" ht="15">
      <c r="B54" t="s">
        <v>50</v>
      </c>
      <c r="E54" s="16">
        <v>1</v>
      </c>
      <c r="F54" s="16">
        <v>0</v>
      </c>
      <c r="G54" s="16">
        <v>0</v>
      </c>
      <c r="H54" s="16">
        <v>0</v>
      </c>
      <c r="I54" s="16">
        <v>0</v>
      </c>
      <c r="J54" s="16">
        <f>K54-E54-F54-G54-H54-I54</f>
        <v>0</v>
      </c>
      <c r="K54" s="16">
        <v>1</v>
      </c>
      <c r="L54" s="17">
        <f t="shared" si="11"/>
        <v>1</v>
      </c>
      <c r="M54" s="17">
        <f t="shared" si="12"/>
        <v>0</v>
      </c>
    </row>
    <row r="55" spans="2:13" ht="15">
      <c r="B55" t="s">
        <v>39</v>
      </c>
      <c r="E55" s="16">
        <v>2</v>
      </c>
      <c r="F55" s="16">
        <v>0</v>
      </c>
      <c r="G55" s="16">
        <v>1</v>
      </c>
      <c r="H55" s="16">
        <v>0</v>
      </c>
      <c r="I55" s="16">
        <v>0</v>
      </c>
      <c r="J55" s="16">
        <f>K55-E55-F55-G55-H55-I55</f>
        <v>0</v>
      </c>
      <c r="K55" s="16">
        <v>3</v>
      </c>
      <c r="L55" s="17">
        <f t="shared" si="11"/>
        <v>0.6666666666666666</v>
      </c>
      <c r="M55" s="17">
        <f t="shared" si="12"/>
        <v>0.3333333333333333</v>
      </c>
    </row>
    <row r="56" spans="2:14" ht="15">
      <c r="B56" s="18" t="s">
        <v>17</v>
      </c>
      <c r="D56" s="19"/>
      <c r="E56" s="21">
        <f aca="true" t="shared" si="13" ref="E56:K56">SUM(E51:E55)</f>
        <v>16</v>
      </c>
      <c r="F56" s="21">
        <f t="shared" si="13"/>
        <v>5</v>
      </c>
      <c r="G56" s="21">
        <f t="shared" si="13"/>
        <v>7</v>
      </c>
      <c r="H56" s="21">
        <f t="shared" si="13"/>
        <v>0</v>
      </c>
      <c r="I56" s="21">
        <f t="shared" si="13"/>
        <v>7</v>
      </c>
      <c r="J56" s="21">
        <f t="shared" si="13"/>
        <v>0</v>
      </c>
      <c r="K56" s="21">
        <f t="shared" si="13"/>
        <v>35</v>
      </c>
      <c r="L56" s="22">
        <f t="shared" si="11"/>
        <v>0.6</v>
      </c>
      <c r="M56" s="22">
        <f t="shared" si="12"/>
        <v>0.4</v>
      </c>
      <c r="N56" s="20"/>
    </row>
    <row r="57" spans="2:13" ht="15">
      <c r="B57" t="s">
        <v>29</v>
      </c>
      <c r="E57" s="16">
        <v>2</v>
      </c>
      <c r="F57" s="16">
        <v>1</v>
      </c>
      <c r="G57" s="16">
        <v>0</v>
      </c>
      <c r="H57" s="16">
        <v>0</v>
      </c>
      <c r="I57" s="16">
        <v>0</v>
      </c>
      <c r="J57" s="16">
        <f>K57-E57-F57-G57-H57-I57</f>
        <v>0</v>
      </c>
      <c r="K57" s="16">
        <v>3</v>
      </c>
      <c r="L57" s="17">
        <f t="shared" si="11"/>
        <v>1</v>
      </c>
      <c r="M57" s="17">
        <f t="shared" si="12"/>
        <v>0</v>
      </c>
    </row>
    <row r="58" spans="2:13" ht="15">
      <c r="B58" t="s">
        <v>30</v>
      </c>
      <c r="E58" s="16">
        <v>2</v>
      </c>
      <c r="F58" s="16">
        <v>3</v>
      </c>
      <c r="G58" s="16">
        <v>0</v>
      </c>
      <c r="H58" s="16">
        <v>0</v>
      </c>
      <c r="I58" s="16">
        <v>1</v>
      </c>
      <c r="J58" s="16">
        <f>K58-E58-F58-G58-H58-I58</f>
        <v>1</v>
      </c>
      <c r="K58" s="16">
        <v>7</v>
      </c>
      <c r="L58" s="17">
        <f t="shared" si="11"/>
        <v>0.7142857142857143</v>
      </c>
      <c r="M58" s="17">
        <f t="shared" si="12"/>
        <v>0.2857142857142857</v>
      </c>
    </row>
    <row r="59" spans="2:14" ht="15">
      <c r="B59" s="18" t="s">
        <v>31</v>
      </c>
      <c r="D59" s="24"/>
      <c r="E59" s="25">
        <f aca="true" t="shared" si="14" ref="E59:K59">SUM(E57:E58)</f>
        <v>4</v>
      </c>
      <c r="F59" s="25">
        <f t="shared" si="14"/>
        <v>4</v>
      </c>
      <c r="G59" s="25">
        <f t="shared" si="14"/>
        <v>0</v>
      </c>
      <c r="H59" s="25">
        <f t="shared" si="14"/>
        <v>0</v>
      </c>
      <c r="I59" s="25">
        <f t="shared" si="14"/>
        <v>1</v>
      </c>
      <c r="J59" s="25">
        <f t="shared" si="14"/>
        <v>1</v>
      </c>
      <c r="K59" s="25">
        <f t="shared" si="14"/>
        <v>10</v>
      </c>
      <c r="L59" s="26">
        <f t="shared" si="11"/>
        <v>0.8</v>
      </c>
      <c r="M59" s="26">
        <f t="shared" si="12"/>
        <v>0.2</v>
      </c>
      <c r="N59" s="27"/>
    </row>
    <row r="60" spans="2:14" ht="15">
      <c r="B60" s="23" t="s">
        <v>18</v>
      </c>
      <c r="C60" s="4"/>
      <c r="D60" s="13"/>
      <c r="E60" s="14">
        <v>20</v>
      </c>
      <c r="F60" s="14">
        <v>9</v>
      </c>
      <c r="G60" s="14">
        <v>7</v>
      </c>
      <c r="H60" s="14">
        <v>0</v>
      </c>
      <c r="I60" s="14">
        <v>8</v>
      </c>
      <c r="J60" s="14">
        <f>K60-E60-F60-G60-H60-I60</f>
        <v>1</v>
      </c>
      <c r="K60" s="14">
        <v>45</v>
      </c>
      <c r="L60" s="15">
        <f t="shared" si="11"/>
        <v>0.6444444444444445</v>
      </c>
      <c r="M60" s="15">
        <f t="shared" si="12"/>
        <v>0.35555555555555557</v>
      </c>
      <c r="N60" s="12"/>
    </row>
    <row r="62" ht="15">
      <c r="A62" s="1" t="s">
        <v>40</v>
      </c>
    </row>
    <row r="63" spans="2:13" ht="15">
      <c r="B63" t="s">
        <v>38</v>
      </c>
      <c r="E63" s="16">
        <v>1</v>
      </c>
      <c r="F63" s="16">
        <v>0</v>
      </c>
      <c r="G63" s="16">
        <v>4</v>
      </c>
      <c r="H63" s="16">
        <v>0</v>
      </c>
      <c r="I63" s="16">
        <v>0</v>
      </c>
      <c r="J63" s="16">
        <f>K63-E63-F63-G63-H63-I63</f>
        <v>0</v>
      </c>
      <c r="K63" s="16">
        <v>5</v>
      </c>
      <c r="L63" s="17">
        <f>(E63+F63)/(K63)</f>
        <v>0.2</v>
      </c>
      <c r="M63" s="17">
        <f>(G63+H63+I63+J63)/(K63)</f>
        <v>0.8</v>
      </c>
    </row>
    <row r="64" spans="2:14" ht="15">
      <c r="B64" s="18" t="s">
        <v>17</v>
      </c>
      <c r="D64" s="24"/>
      <c r="E64" s="25">
        <f aca="true" t="shared" si="15" ref="E64:K64">SUM(E63:E63)</f>
        <v>1</v>
      </c>
      <c r="F64" s="25">
        <f t="shared" si="15"/>
        <v>0</v>
      </c>
      <c r="G64" s="25">
        <f t="shared" si="15"/>
        <v>4</v>
      </c>
      <c r="H64" s="25">
        <f t="shared" si="15"/>
        <v>0</v>
      </c>
      <c r="I64" s="25">
        <f t="shared" si="15"/>
        <v>0</v>
      </c>
      <c r="J64" s="25">
        <f t="shared" si="15"/>
        <v>0</v>
      </c>
      <c r="K64" s="25">
        <f t="shared" si="15"/>
        <v>5</v>
      </c>
      <c r="L64" s="26">
        <f>(E64+F64)/(K64)</f>
        <v>0.2</v>
      </c>
      <c r="M64" s="26">
        <f>(G64+H64+I64+J64)/(K64)</f>
        <v>0.8</v>
      </c>
      <c r="N64" s="27"/>
    </row>
    <row r="65" spans="2:14" ht="15">
      <c r="B65" s="23" t="s">
        <v>41</v>
      </c>
      <c r="C65" s="4"/>
      <c r="D65" s="13"/>
      <c r="E65" s="14">
        <v>1</v>
      </c>
      <c r="F65" s="14">
        <v>0</v>
      </c>
      <c r="G65" s="14">
        <v>4</v>
      </c>
      <c r="H65" s="14">
        <v>0</v>
      </c>
      <c r="I65" s="14">
        <v>0</v>
      </c>
      <c r="J65" s="14">
        <f>K65-E65-F65-G65-H65-I65</f>
        <v>0</v>
      </c>
      <c r="K65" s="14">
        <v>5</v>
      </c>
      <c r="L65" s="15">
        <f>(E65+F65)/(K65)</f>
        <v>0.2</v>
      </c>
      <c r="M65" s="15">
        <f>(G65+H65+I65+J65)/(K65)</f>
        <v>0.8</v>
      </c>
      <c r="N65" s="12"/>
    </row>
    <row r="67" ht="15">
      <c r="A67" s="1" t="s">
        <v>42</v>
      </c>
    </row>
    <row r="68" spans="2:13" ht="15">
      <c r="B68" t="s">
        <v>43</v>
      </c>
      <c r="E68" s="16">
        <v>5</v>
      </c>
      <c r="F68" s="16">
        <v>0</v>
      </c>
      <c r="G68" s="16">
        <v>2</v>
      </c>
      <c r="H68" s="16">
        <v>0</v>
      </c>
      <c r="I68" s="16">
        <v>0</v>
      </c>
      <c r="J68" s="16">
        <f aca="true" t="shared" si="16" ref="J68:J73">K68-E68-F68-G68-H68-I68</f>
        <v>0</v>
      </c>
      <c r="K68" s="16">
        <v>7</v>
      </c>
      <c r="L68" s="17">
        <f aca="true" t="shared" si="17" ref="L68:L77">(E68+F68)/(K68)</f>
        <v>0.7142857142857143</v>
      </c>
      <c r="M68" s="17">
        <f aca="true" t="shared" si="18" ref="M68:M77">(G68+H68+I68+J68)/(K68)</f>
        <v>0.2857142857142857</v>
      </c>
    </row>
    <row r="69" spans="2:13" ht="15">
      <c r="B69" t="s">
        <v>44</v>
      </c>
      <c r="E69" s="16">
        <v>11</v>
      </c>
      <c r="F69" s="16">
        <v>0</v>
      </c>
      <c r="G69" s="16">
        <v>1</v>
      </c>
      <c r="H69" s="16">
        <v>0</v>
      </c>
      <c r="I69" s="16">
        <v>0</v>
      </c>
      <c r="J69" s="16">
        <f t="shared" si="16"/>
        <v>0</v>
      </c>
      <c r="K69" s="16">
        <v>12</v>
      </c>
      <c r="L69" s="17">
        <f t="shared" si="17"/>
        <v>0.9166666666666666</v>
      </c>
      <c r="M69" s="17">
        <f t="shared" si="18"/>
        <v>0.08333333333333333</v>
      </c>
    </row>
    <row r="70" spans="2:13" ht="15">
      <c r="B70" t="s">
        <v>45</v>
      </c>
      <c r="E70" s="16">
        <v>12</v>
      </c>
      <c r="F70" s="16">
        <v>0</v>
      </c>
      <c r="G70" s="16">
        <v>0</v>
      </c>
      <c r="H70" s="16">
        <v>0</v>
      </c>
      <c r="I70" s="16">
        <v>0</v>
      </c>
      <c r="J70" s="16">
        <f t="shared" si="16"/>
        <v>0</v>
      </c>
      <c r="K70" s="16">
        <v>12</v>
      </c>
      <c r="L70" s="17">
        <f t="shared" si="17"/>
        <v>1</v>
      </c>
      <c r="M70" s="17">
        <f t="shared" si="18"/>
        <v>0</v>
      </c>
    </row>
    <row r="71" spans="2:13" ht="15">
      <c r="B71" t="s">
        <v>74</v>
      </c>
      <c r="E71" s="16">
        <v>9</v>
      </c>
      <c r="F71" s="16">
        <v>0</v>
      </c>
      <c r="G71" s="16">
        <v>3</v>
      </c>
      <c r="H71" s="16">
        <v>0</v>
      </c>
      <c r="I71" s="16">
        <v>0</v>
      </c>
      <c r="J71" s="16">
        <f t="shared" si="16"/>
        <v>0</v>
      </c>
      <c r="K71" s="16">
        <v>12</v>
      </c>
      <c r="L71" s="17">
        <f t="shared" si="17"/>
        <v>0.75</v>
      </c>
      <c r="M71" s="17">
        <f t="shared" si="18"/>
        <v>0.25</v>
      </c>
    </row>
    <row r="72" spans="2:13" ht="15">
      <c r="B72" t="s">
        <v>47</v>
      </c>
      <c r="E72" s="16">
        <v>2</v>
      </c>
      <c r="F72" s="16">
        <v>0</v>
      </c>
      <c r="G72" s="16">
        <v>6</v>
      </c>
      <c r="H72" s="16">
        <v>0</v>
      </c>
      <c r="I72" s="16">
        <v>0</v>
      </c>
      <c r="J72" s="16">
        <f t="shared" si="16"/>
        <v>0</v>
      </c>
      <c r="K72" s="16">
        <v>8</v>
      </c>
      <c r="L72" s="17">
        <f t="shared" si="17"/>
        <v>0.25</v>
      </c>
      <c r="M72" s="17">
        <f t="shared" si="18"/>
        <v>0.75</v>
      </c>
    </row>
    <row r="73" spans="2:13" ht="15">
      <c r="B73" t="s">
        <v>48</v>
      </c>
      <c r="E73" s="16">
        <v>23</v>
      </c>
      <c r="F73" s="16">
        <v>0</v>
      </c>
      <c r="G73" s="16">
        <v>3</v>
      </c>
      <c r="H73" s="16">
        <v>0</v>
      </c>
      <c r="I73" s="16">
        <v>0</v>
      </c>
      <c r="J73" s="16">
        <f t="shared" si="16"/>
        <v>0</v>
      </c>
      <c r="K73" s="16">
        <v>26</v>
      </c>
      <c r="L73" s="17">
        <f t="shared" si="17"/>
        <v>0.8846153846153846</v>
      </c>
      <c r="M73" s="17">
        <f t="shared" si="18"/>
        <v>0.11538461538461539</v>
      </c>
    </row>
    <row r="74" spans="2:14" ht="15">
      <c r="B74" s="18" t="s">
        <v>17</v>
      </c>
      <c r="D74" s="19"/>
      <c r="E74" s="21">
        <f aca="true" t="shared" si="19" ref="E74:K74">SUM(E68:E73)</f>
        <v>62</v>
      </c>
      <c r="F74" s="21">
        <f t="shared" si="19"/>
        <v>0</v>
      </c>
      <c r="G74" s="21">
        <f t="shared" si="19"/>
        <v>15</v>
      </c>
      <c r="H74" s="21">
        <f t="shared" si="19"/>
        <v>0</v>
      </c>
      <c r="I74" s="21">
        <f t="shared" si="19"/>
        <v>0</v>
      </c>
      <c r="J74" s="21">
        <f t="shared" si="19"/>
        <v>0</v>
      </c>
      <c r="K74" s="21">
        <f t="shared" si="19"/>
        <v>77</v>
      </c>
      <c r="L74" s="22">
        <f t="shared" si="17"/>
        <v>0.8051948051948052</v>
      </c>
      <c r="M74" s="22">
        <f t="shared" si="18"/>
        <v>0.19480519480519481</v>
      </c>
      <c r="N74" s="20"/>
    </row>
    <row r="75" spans="2:13" ht="15">
      <c r="B75" t="s">
        <v>57</v>
      </c>
      <c r="E75" s="16">
        <v>2</v>
      </c>
      <c r="F75" s="16">
        <v>0</v>
      </c>
      <c r="G75" s="16">
        <v>2</v>
      </c>
      <c r="H75" s="16">
        <v>0</v>
      </c>
      <c r="I75" s="16">
        <v>0</v>
      </c>
      <c r="J75" s="16">
        <f>K75-E75-F75-G75-H75-I75</f>
        <v>1</v>
      </c>
      <c r="K75" s="16">
        <v>5</v>
      </c>
      <c r="L75" s="17">
        <f t="shared" si="17"/>
        <v>0.4</v>
      </c>
      <c r="M75" s="17">
        <f t="shared" si="18"/>
        <v>0.6</v>
      </c>
    </row>
    <row r="76" spans="2:14" ht="15">
      <c r="B76" s="18" t="s">
        <v>31</v>
      </c>
      <c r="D76" s="24"/>
      <c r="E76" s="25">
        <f aca="true" t="shared" si="20" ref="E76:K76">SUM(E75:E75)</f>
        <v>2</v>
      </c>
      <c r="F76" s="25">
        <f t="shared" si="20"/>
        <v>0</v>
      </c>
      <c r="G76" s="25">
        <f t="shared" si="20"/>
        <v>2</v>
      </c>
      <c r="H76" s="25">
        <f t="shared" si="20"/>
        <v>0</v>
      </c>
      <c r="I76" s="25">
        <f t="shared" si="20"/>
        <v>0</v>
      </c>
      <c r="J76" s="25">
        <f t="shared" si="20"/>
        <v>1</v>
      </c>
      <c r="K76" s="25">
        <f t="shared" si="20"/>
        <v>5</v>
      </c>
      <c r="L76" s="26">
        <f t="shared" si="17"/>
        <v>0.4</v>
      </c>
      <c r="M76" s="26">
        <f t="shared" si="18"/>
        <v>0.6</v>
      </c>
      <c r="N76" s="27"/>
    </row>
    <row r="77" spans="2:14" ht="15">
      <c r="B77" s="23" t="s">
        <v>41</v>
      </c>
      <c r="C77" s="4"/>
      <c r="D77" s="13"/>
      <c r="E77" s="14">
        <v>64</v>
      </c>
      <c r="F77" s="14">
        <v>0</v>
      </c>
      <c r="G77" s="14">
        <v>17</v>
      </c>
      <c r="H77" s="14">
        <v>0</v>
      </c>
      <c r="I77" s="14">
        <v>0</v>
      </c>
      <c r="J77" s="14">
        <f>K77-E77-F77-G77-H77-I77</f>
        <v>1</v>
      </c>
      <c r="K77" s="14">
        <v>82</v>
      </c>
      <c r="L77" s="15">
        <f t="shared" si="17"/>
        <v>0.7804878048780488</v>
      </c>
      <c r="M77" s="15">
        <f t="shared" si="18"/>
        <v>0.21951219512195122</v>
      </c>
      <c r="N77" s="12"/>
    </row>
    <row r="79" ht="15">
      <c r="A79" s="1" t="s">
        <v>58</v>
      </c>
    </row>
    <row r="80" spans="2:13" ht="15">
      <c r="B80" t="s">
        <v>50</v>
      </c>
      <c r="E80" s="16">
        <v>1</v>
      </c>
      <c r="F80" s="16">
        <v>0</v>
      </c>
      <c r="G80" s="16">
        <v>0</v>
      </c>
      <c r="H80" s="16">
        <v>0</v>
      </c>
      <c r="I80" s="16">
        <v>0</v>
      </c>
      <c r="J80" s="16">
        <f>K80-E80-F80-G80-H80-I80</f>
        <v>0</v>
      </c>
      <c r="K80" s="16">
        <v>1</v>
      </c>
      <c r="L80" s="17">
        <f>(E80+F80)/(K80)</f>
        <v>1</v>
      </c>
      <c r="M80" s="17">
        <f>(G80+H80+I80+J80)/(K80)</f>
        <v>0</v>
      </c>
    </row>
    <row r="81" spans="2:14" ht="15">
      <c r="B81" s="30" t="s">
        <v>59</v>
      </c>
      <c r="C81" s="31"/>
      <c r="D81" s="29"/>
      <c r="E81" s="14">
        <f aca="true" t="shared" si="21" ref="E81:K81">SUM(E80:E80)</f>
        <v>1</v>
      </c>
      <c r="F81" s="14">
        <f t="shared" si="21"/>
        <v>0</v>
      </c>
      <c r="G81" s="14">
        <f t="shared" si="21"/>
        <v>0</v>
      </c>
      <c r="H81" s="14">
        <f t="shared" si="21"/>
        <v>0</v>
      </c>
      <c r="I81" s="14">
        <f t="shared" si="21"/>
        <v>0</v>
      </c>
      <c r="J81" s="14">
        <f t="shared" si="21"/>
        <v>0</v>
      </c>
      <c r="K81" s="14">
        <f t="shared" si="21"/>
        <v>1</v>
      </c>
      <c r="L81" s="15">
        <f>(E81+F81)/(K81)</f>
        <v>1</v>
      </c>
      <c r="M81" s="15">
        <f>(G81+H81+I81+J81)/(K81)</f>
        <v>0</v>
      </c>
      <c r="N81" s="12"/>
    </row>
    <row r="82" ht="15">
      <c r="A82" s="1" t="s">
        <v>49</v>
      </c>
    </row>
    <row r="83" spans="2:13" ht="15">
      <c r="B83" t="s">
        <v>50</v>
      </c>
      <c r="E83" s="16">
        <v>14</v>
      </c>
      <c r="F83" s="16">
        <v>0</v>
      </c>
      <c r="G83" s="16">
        <v>3</v>
      </c>
      <c r="H83" s="16">
        <v>0</v>
      </c>
      <c r="I83" s="16">
        <v>0</v>
      </c>
      <c r="J83" s="16">
        <f>K83-E83-F83-G83-H83-I83</f>
        <v>0</v>
      </c>
      <c r="K83" s="16">
        <v>17</v>
      </c>
      <c r="L83" s="17">
        <f>(E83+F83)/(K83)</f>
        <v>0.8235294117647058</v>
      </c>
      <c r="M83" s="17">
        <f>(G83+H83+I83+J83)/(K83)</f>
        <v>0.17647058823529413</v>
      </c>
    </row>
    <row r="84" spans="2:13" ht="15">
      <c r="B84" t="s">
        <v>39</v>
      </c>
      <c r="E84" s="16">
        <v>2</v>
      </c>
      <c r="F84" s="16">
        <v>0</v>
      </c>
      <c r="G84" s="16">
        <v>0</v>
      </c>
      <c r="H84" s="16">
        <v>0</v>
      </c>
      <c r="I84" s="16">
        <v>0</v>
      </c>
      <c r="J84" s="16">
        <f>K84-E84-F84-G84-H84-I84</f>
        <v>0</v>
      </c>
      <c r="K84" s="16">
        <v>2</v>
      </c>
      <c r="L84" s="17">
        <f>(E84+F84)/(K84)</f>
        <v>1</v>
      </c>
      <c r="M84" s="17">
        <f>(G84+H84+I84+J84)/(K84)</f>
        <v>0</v>
      </c>
    </row>
    <row r="85" spans="2:14" ht="15">
      <c r="B85" s="18" t="s">
        <v>17</v>
      </c>
      <c r="D85" s="24"/>
      <c r="E85" s="25">
        <f aca="true" t="shared" si="22" ref="E85:K85">SUM(E83:E84)</f>
        <v>16</v>
      </c>
      <c r="F85" s="25">
        <f t="shared" si="22"/>
        <v>0</v>
      </c>
      <c r="G85" s="25">
        <f t="shared" si="22"/>
        <v>3</v>
      </c>
      <c r="H85" s="25">
        <f t="shared" si="22"/>
        <v>0</v>
      </c>
      <c r="I85" s="25">
        <f t="shared" si="22"/>
        <v>0</v>
      </c>
      <c r="J85" s="25">
        <f t="shared" si="22"/>
        <v>0</v>
      </c>
      <c r="K85" s="25">
        <f t="shared" si="22"/>
        <v>19</v>
      </c>
      <c r="L85" s="26">
        <f>(E85+F85)/(K85)</f>
        <v>0.8421052631578947</v>
      </c>
      <c r="M85" s="26">
        <f>(G85+H85+I85+J85)/(K85)</f>
        <v>0.15789473684210525</v>
      </c>
      <c r="N85" s="27"/>
    </row>
    <row r="86" spans="2:14" ht="15">
      <c r="B86" s="23" t="s">
        <v>51</v>
      </c>
      <c r="C86" s="4"/>
      <c r="D86" s="13"/>
      <c r="E86" s="14">
        <v>16</v>
      </c>
      <c r="F86" s="14">
        <v>0</v>
      </c>
      <c r="G86" s="14">
        <v>3</v>
      </c>
      <c r="H86" s="14">
        <v>0</v>
      </c>
      <c r="I86" s="14">
        <v>0</v>
      </c>
      <c r="J86" s="14">
        <f>K86-E86-F86-G86-H86-I86</f>
        <v>0</v>
      </c>
      <c r="K86" s="14">
        <v>19</v>
      </c>
      <c r="L86" s="15">
        <f>(E86+F86)/(K86)</f>
        <v>0.8421052631578947</v>
      </c>
      <c r="M86" s="15">
        <f>(G86+H86+I86+J86)/(K86)</f>
        <v>0.15789473684210525</v>
      </c>
      <c r="N86" s="12"/>
    </row>
    <row r="88" ht="15">
      <c r="A88" s="1" t="s">
        <v>60</v>
      </c>
    </row>
    <row r="89" spans="2:13" ht="15">
      <c r="B89" t="s">
        <v>37</v>
      </c>
      <c r="E89" s="16">
        <v>0</v>
      </c>
      <c r="F89" s="16">
        <v>0</v>
      </c>
      <c r="G89" s="16">
        <v>2</v>
      </c>
      <c r="H89" s="16">
        <v>0</v>
      </c>
      <c r="I89" s="16">
        <v>0</v>
      </c>
      <c r="J89" s="16">
        <f>K89-E89-F89-G89-H89-I89</f>
        <v>0</v>
      </c>
      <c r="K89" s="16">
        <v>2</v>
      </c>
      <c r="L89" s="17">
        <f>(E89+F89)/(K89)</f>
        <v>0</v>
      </c>
      <c r="M89" s="17">
        <f>(G89+H89+I89+J89)/(K89)</f>
        <v>1</v>
      </c>
    </row>
    <row r="90" spans="2:14" ht="15">
      <c r="B90" s="18" t="s">
        <v>17</v>
      </c>
      <c r="D90" s="24"/>
      <c r="E90" s="25">
        <f aca="true" t="shared" si="23" ref="E90:K90">SUM(E89:E89)</f>
        <v>0</v>
      </c>
      <c r="F90" s="25">
        <f t="shared" si="23"/>
        <v>0</v>
      </c>
      <c r="G90" s="25">
        <f t="shared" si="23"/>
        <v>2</v>
      </c>
      <c r="H90" s="25">
        <f t="shared" si="23"/>
        <v>0</v>
      </c>
      <c r="I90" s="25">
        <f t="shared" si="23"/>
        <v>0</v>
      </c>
      <c r="J90" s="25">
        <f t="shared" si="23"/>
        <v>0</v>
      </c>
      <c r="K90" s="25">
        <f t="shared" si="23"/>
        <v>2</v>
      </c>
      <c r="L90" s="26">
        <f>(E90+F90)/(K90)</f>
        <v>0</v>
      </c>
      <c r="M90" s="26">
        <f>(G90+H90+I90+J90)/(K90)</f>
        <v>1</v>
      </c>
      <c r="N90" s="27"/>
    </row>
    <row r="91" spans="2:14" ht="15">
      <c r="B91" s="23" t="s">
        <v>51</v>
      </c>
      <c r="C91" s="4"/>
      <c r="D91" s="13"/>
      <c r="E91" s="14">
        <v>0</v>
      </c>
      <c r="F91" s="14">
        <v>0</v>
      </c>
      <c r="G91" s="14">
        <v>2</v>
      </c>
      <c r="H91" s="14">
        <v>0</v>
      </c>
      <c r="I91" s="14">
        <v>0</v>
      </c>
      <c r="J91" s="14">
        <f>K91-E91-F91-G91-H91-I91</f>
        <v>0</v>
      </c>
      <c r="K91" s="14">
        <v>2</v>
      </c>
      <c r="L91" s="15">
        <f>(E91+F91)/(K91)</f>
        <v>0</v>
      </c>
      <c r="M91" s="15">
        <f>(G91+H91+I91+J91)/(K91)</f>
        <v>1</v>
      </c>
      <c r="N91" s="12"/>
    </row>
    <row r="93" spans="1:2" ht="15">
      <c r="A93" s="28" t="s">
        <v>52</v>
      </c>
      <c r="B93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5" zoomScaleNormal="75" zoomScalePageLayoutView="0" workbookViewId="0" topLeftCell="G80">
      <selection activeCell="L100" sqref="L100:M100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4</v>
      </c>
      <c r="F12" s="14">
        <v>0</v>
      </c>
      <c r="G12" s="14">
        <v>1</v>
      </c>
      <c r="H12" s="14">
        <v>0</v>
      </c>
      <c r="I12" s="14">
        <v>0</v>
      </c>
      <c r="J12" s="14">
        <f>K12-E12-F12-G12-H12-I12</f>
        <v>0</v>
      </c>
      <c r="K12" s="14">
        <v>5</v>
      </c>
      <c r="L12" s="15">
        <f>(E12+F12)/(K12)</f>
        <v>0.8</v>
      </c>
      <c r="M12" s="15">
        <f>(G12+H12+I12+J12)/(K12)</f>
        <v>0.2</v>
      </c>
      <c r="N12" s="12"/>
    </row>
    <row r="14" spans="1:14" ht="15">
      <c r="A14" s="1" t="s">
        <v>14</v>
      </c>
      <c r="D14" s="13"/>
      <c r="E14" s="14">
        <v>61</v>
      </c>
      <c r="F14" s="14">
        <v>0</v>
      </c>
      <c r="G14" s="14">
        <v>1</v>
      </c>
      <c r="H14" s="14">
        <v>0</v>
      </c>
      <c r="I14" s="14">
        <v>0</v>
      </c>
      <c r="J14" s="14">
        <f>K14-E14-F14-G14-H14-I14</f>
        <v>0</v>
      </c>
      <c r="K14" s="14">
        <v>62</v>
      </c>
      <c r="L14" s="15">
        <f>(E14+F14)/(K14)</f>
        <v>0.9838709677419355</v>
      </c>
      <c r="M14" s="15">
        <f>(G14+H14+I14+J14)/(K14)</f>
        <v>0.016129032258064516</v>
      </c>
      <c r="N14" s="12"/>
    </row>
    <row r="16" ht="15">
      <c r="A16" s="1" t="s">
        <v>15</v>
      </c>
    </row>
    <row r="17" spans="2:13" ht="15">
      <c r="B17" t="s">
        <v>55</v>
      </c>
      <c r="E17" s="16">
        <v>40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40</v>
      </c>
      <c r="L17" s="17">
        <f>(E17+F17)/(K17)</f>
        <v>1</v>
      </c>
      <c r="M17" s="17">
        <f>(G17+H17+I17+J17)/(K17)</f>
        <v>0</v>
      </c>
    </row>
    <row r="18" spans="2:14" ht="15">
      <c r="B18" s="18" t="s">
        <v>17</v>
      </c>
      <c r="D18" s="24"/>
      <c r="E18" s="25">
        <f aca="true" t="shared" si="0" ref="E18:K18">SUM(E17:E17)</f>
        <v>40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5">
        <f t="shared" si="0"/>
        <v>40</v>
      </c>
      <c r="L18" s="26">
        <f>(E18+F18)/(K18)</f>
        <v>1</v>
      </c>
      <c r="M18" s="26">
        <f>(G18+H18+I18+J18)/(K18)</f>
        <v>0</v>
      </c>
      <c r="N18" s="27"/>
    </row>
    <row r="19" spans="2:14" ht="15">
      <c r="B19" s="23" t="s">
        <v>18</v>
      </c>
      <c r="C19" s="4"/>
      <c r="D19" s="13"/>
      <c r="E19" s="14">
        <v>40</v>
      </c>
      <c r="F19" s="14">
        <v>0</v>
      </c>
      <c r="G19" s="14">
        <v>0</v>
      </c>
      <c r="H19" s="14">
        <v>0</v>
      </c>
      <c r="I19" s="14">
        <v>0</v>
      </c>
      <c r="J19" s="14">
        <f>K19-E19-F19-G19-H19-I19</f>
        <v>0</v>
      </c>
      <c r="K19" s="14">
        <v>40</v>
      </c>
      <c r="L19" s="15">
        <f>(E19+F19)/(K19)</f>
        <v>1</v>
      </c>
      <c r="M19" s="15">
        <f>(G19+H19+I19+J19)/(K19)</f>
        <v>0</v>
      </c>
      <c r="N19" s="12"/>
    </row>
    <row r="21" ht="15">
      <c r="A21" s="1" t="s">
        <v>19</v>
      </c>
    </row>
    <row r="22" spans="2:13" ht="15">
      <c r="B22" t="s">
        <v>33</v>
      </c>
      <c r="E22" s="16">
        <v>5</v>
      </c>
      <c r="F22" s="16">
        <v>0</v>
      </c>
      <c r="G22" s="16">
        <v>0</v>
      </c>
      <c r="H22" s="16">
        <v>0</v>
      </c>
      <c r="I22" s="16">
        <v>0</v>
      </c>
      <c r="J22" s="16">
        <f aca="true" t="shared" si="1" ref="J22:J34">K22-E22-F22-G22-H22-I22</f>
        <v>0</v>
      </c>
      <c r="K22" s="16">
        <v>5</v>
      </c>
      <c r="L22" s="17">
        <f aca="true" t="shared" si="2" ref="L22:L40">(E22+F22)/(K22)</f>
        <v>1</v>
      </c>
      <c r="M22" s="17">
        <f aca="true" t="shared" si="3" ref="M22:M40">(G22+H22+I22+J22)/(K22)</f>
        <v>0</v>
      </c>
    </row>
    <row r="23" spans="2:13" ht="15">
      <c r="B23" t="s">
        <v>20</v>
      </c>
      <c r="E23" s="16">
        <v>19</v>
      </c>
      <c r="F23" s="16">
        <v>6</v>
      </c>
      <c r="G23" s="16">
        <v>5</v>
      </c>
      <c r="H23" s="16">
        <v>0</v>
      </c>
      <c r="I23" s="16">
        <v>0</v>
      </c>
      <c r="J23" s="16">
        <f t="shared" si="1"/>
        <v>0</v>
      </c>
      <c r="K23" s="16">
        <v>30</v>
      </c>
      <c r="L23" s="17">
        <f t="shared" si="2"/>
        <v>0.8333333333333334</v>
      </c>
      <c r="M23" s="17">
        <f t="shared" si="3"/>
        <v>0.16666666666666666</v>
      </c>
    </row>
    <row r="24" spans="2:13" ht="15">
      <c r="B24" t="s">
        <v>21</v>
      </c>
      <c r="E24" s="16">
        <v>8</v>
      </c>
      <c r="F24" s="16">
        <v>8</v>
      </c>
      <c r="G24" s="16">
        <v>3</v>
      </c>
      <c r="H24" s="16">
        <v>0</v>
      </c>
      <c r="I24" s="16">
        <v>0</v>
      </c>
      <c r="J24" s="16">
        <f t="shared" si="1"/>
        <v>0</v>
      </c>
      <c r="K24" s="16">
        <v>19</v>
      </c>
      <c r="L24" s="17">
        <f t="shared" si="2"/>
        <v>0.8421052631578947</v>
      </c>
      <c r="M24" s="17">
        <f t="shared" si="3"/>
        <v>0.15789473684210525</v>
      </c>
    </row>
    <row r="25" spans="2:13" ht="15">
      <c r="B25" t="s">
        <v>62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f t="shared" si="1"/>
        <v>0</v>
      </c>
      <c r="K25" s="16">
        <v>1</v>
      </c>
      <c r="L25" s="17">
        <f t="shared" si="2"/>
        <v>1</v>
      </c>
      <c r="M25" s="17">
        <f t="shared" si="3"/>
        <v>0</v>
      </c>
    </row>
    <row r="26" spans="2:13" ht="15">
      <c r="B26" t="s">
        <v>16</v>
      </c>
      <c r="E26" s="16">
        <v>2</v>
      </c>
      <c r="F26" s="16">
        <v>0</v>
      </c>
      <c r="G26" s="16">
        <v>1</v>
      </c>
      <c r="H26" s="16">
        <v>0</v>
      </c>
      <c r="I26" s="16">
        <v>0</v>
      </c>
      <c r="J26" s="16">
        <f t="shared" si="1"/>
        <v>0</v>
      </c>
      <c r="K26" s="16">
        <v>3</v>
      </c>
      <c r="L26" s="17">
        <f t="shared" si="2"/>
        <v>0.6666666666666666</v>
      </c>
      <c r="M26" s="17">
        <f t="shared" si="3"/>
        <v>0.3333333333333333</v>
      </c>
    </row>
    <row r="27" spans="2:13" ht="15">
      <c r="B27" t="s">
        <v>23</v>
      </c>
      <c r="E27" s="16">
        <v>19</v>
      </c>
      <c r="F27" s="16">
        <v>4</v>
      </c>
      <c r="G27" s="16">
        <v>3</v>
      </c>
      <c r="H27" s="16">
        <v>0</v>
      </c>
      <c r="I27" s="16">
        <v>0</v>
      </c>
      <c r="J27" s="16">
        <f t="shared" si="1"/>
        <v>0</v>
      </c>
      <c r="K27" s="16">
        <v>26</v>
      </c>
      <c r="L27" s="17">
        <f t="shared" si="2"/>
        <v>0.8846153846153846</v>
      </c>
      <c r="M27" s="17">
        <f t="shared" si="3"/>
        <v>0.11538461538461539</v>
      </c>
    </row>
    <row r="28" spans="2:13" ht="15">
      <c r="B28" t="s">
        <v>24</v>
      </c>
      <c r="E28" s="16">
        <v>8</v>
      </c>
      <c r="F28" s="16">
        <v>0</v>
      </c>
      <c r="G28" s="16">
        <v>2</v>
      </c>
      <c r="H28" s="16">
        <v>0</v>
      </c>
      <c r="I28" s="16">
        <v>0</v>
      </c>
      <c r="J28" s="16">
        <f t="shared" si="1"/>
        <v>0</v>
      </c>
      <c r="K28" s="16">
        <v>10</v>
      </c>
      <c r="L28" s="17">
        <f t="shared" si="2"/>
        <v>0.8</v>
      </c>
      <c r="M28" s="17">
        <f t="shared" si="3"/>
        <v>0.2</v>
      </c>
    </row>
    <row r="29" spans="2:13" ht="15">
      <c r="B29" t="s">
        <v>25</v>
      </c>
      <c r="E29" s="16">
        <v>9</v>
      </c>
      <c r="F29" s="16">
        <v>1</v>
      </c>
      <c r="G29" s="16">
        <v>2</v>
      </c>
      <c r="H29" s="16">
        <v>0</v>
      </c>
      <c r="I29" s="16">
        <v>0</v>
      </c>
      <c r="J29" s="16">
        <f t="shared" si="1"/>
        <v>1</v>
      </c>
      <c r="K29" s="16">
        <v>13</v>
      </c>
      <c r="L29" s="17">
        <f t="shared" si="2"/>
        <v>0.7692307692307693</v>
      </c>
      <c r="M29" s="17">
        <f t="shared" si="3"/>
        <v>0.23076923076923078</v>
      </c>
    </row>
    <row r="30" spans="2:13" ht="15">
      <c r="B30" t="s">
        <v>26</v>
      </c>
      <c r="E30" s="16">
        <v>11</v>
      </c>
      <c r="F30" s="16">
        <v>0</v>
      </c>
      <c r="G30" s="16">
        <v>3</v>
      </c>
      <c r="H30" s="16">
        <v>0</v>
      </c>
      <c r="I30" s="16">
        <v>0</v>
      </c>
      <c r="J30" s="16">
        <f t="shared" si="1"/>
        <v>0</v>
      </c>
      <c r="K30" s="16">
        <v>14</v>
      </c>
      <c r="L30" s="17">
        <f t="shared" si="2"/>
        <v>0.7857142857142857</v>
      </c>
      <c r="M30" s="17">
        <f t="shared" si="3"/>
        <v>0.21428571428571427</v>
      </c>
    </row>
    <row r="31" spans="2:13" ht="15">
      <c r="B31" t="s">
        <v>27</v>
      </c>
      <c r="E31" s="16">
        <v>19</v>
      </c>
      <c r="F31" s="16">
        <v>4</v>
      </c>
      <c r="G31" s="16">
        <v>4</v>
      </c>
      <c r="H31" s="16">
        <v>0</v>
      </c>
      <c r="I31" s="16">
        <v>0</v>
      </c>
      <c r="J31" s="16">
        <f t="shared" si="1"/>
        <v>0</v>
      </c>
      <c r="K31" s="16">
        <v>27</v>
      </c>
      <c r="L31" s="17">
        <f t="shared" si="2"/>
        <v>0.8518518518518519</v>
      </c>
      <c r="M31" s="17">
        <f t="shared" si="3"/>
        <v>0.14814814814814814</v>
      </c>
    </row>
    <row r="32" spans="2:13" ht="15">
      <c r="B32" t="s">
        <v>55</v>
      </c>
      <c r="E32" s="16">
        <v>17</v>
      </c>
      <c r="F32" s="16">
        <v>0</v>
      </c>
      <c r="G32" s="16">
        <v>1</v>
      </c>
      <c r="H32" s="16">
        <v>1</v>
      </c>
      <c r="I32" s="16">
        <v>0</v>
      </c>
      <c r="J32" s="16">
        <f t="shared" si="1"/>
        <v>0</v>
      </c>
      <c r="K32" s="16">
        <v>19</v>
      </c>
      <c r="L32" s="17">
        <f t="shared" si="2"/>
        <v>0.8947368421052632</v>
      </c>
      <c r="M32" s="17">
        <f t="shared" si="3"/>
        <v>0.10526315789473684</v>
      </c>
    </row>
    <row r="33" spans="2:13" ht="15">
      <c r="B33" t="s">
        <v>28</v>
      </c>
      <c r="E33" s="16">
        <v>5</v>
      </c>
      <c r="F33" s="16">
        <v>0</v>
      </c>
      <c r="G33" s="16">
        <v>4</v>
      </c>
      <c r="H33" s="16">
        <v>0</v>
      </c>
      <c r="I33" s="16">
        <v>0</v>
      </c>
      <c r="J33" s="16">
        <f t="shared" si="1"/>
        <v>0</v>
      </c>
      <c r="K33" s="16">
        <v>9</v>
      </c>
      <c r="L33" s="17">
        <f t="shared" si="2"/>
        <v>0.5555555555555556</v>
      </c>
      <c r="M33" s="17">
        <f t="shared" si="3"/>
        <v>0.4444444444444444</v>
      </c>
    </row>
    <row r="34" spans="2:13" ht="15">
      <c r="B34" t="s">
        <v>63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f t="shared" si="1"/>
        <v>0</v>
      </c>
      <c r="K34" s="16">
        <v>1</v>
      </c>
      <c r="L34" s="17">
        <f t="shared" si="2"/>
        <v>1</v>
      </c>
      <c r="M34" s="17">
        <f t="shared" si="3"/>
        <v>0</v>
      </c>
    </row>
    <row r="35" spans="2:14" ht="15">
      <c r="B35" s="18" t="s">
        <v>17</v>
      </c>
      <c r="D35" s="19"/>
      <c r="E35" s="21">
        <f aca="true" t="shared" si="4" ref="E35:K35">SUM(E22:E34)</f>
        <v>124</v>
      </c>
      <c r="F35" s="21">
        <f t="shared" si="4"/>
        <v>23</v>
      </c>
      <c r="G35" s="21">
        <f t="shared" si="4"/>
        <v>28</v>
      </c>
      <c r="H35" s="21">
        <f t="shared" si="4"/>
        <v>1</v>
      </c>
      <c r="I35" s="21">
        <f t="shared" si="4"/>
        <v>0</v>
      </c>
      <c r="J35" s="21">
        <f t="shared" si="4"/>
        <v>1</v>
      </c>
      <c r="K35" s="21">
        <f t="shared" si="4"/>
        <v>177</v>
      </c>
      <c r="L35" s="22">
        <f t="shared" si="2"/>
        <v>0.8305084745762712</v>
      </c>
      <c r="M35" s="22">
        <f t="shared" si="3"/>
        <v>0.1694915254237288</v>
      </c>
      <c r="N35" s="20"/>
    </row>
    <row r="36" spans="2:13" ht="15">
      <c r="B36" t="s">
        <v>76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>K36-E36-F36-G36-H36-I36</f>
        <v>1</v>
      </c>
      <c r="K36" s="16">
        <v>1</v>
      </c>
      <c r="L36" s="17">
        <f t="shared" si="2"/>
        <v>0</v>
      </c>
      <c r="M36" s="17">
        <f t="shared" si="3"/>
        <v>1</v>
      </c>
    </row>
    <row r="37" spans="2:13" ht="15">
      <c r="B37" t="s">
        <v>29</v>
      </c>
      <c r="E37" s="16">
        <v>4</v>
      </c>
      <c r="F37" s="16">
        <v>1</v>
      </c>
      <c r="G37" s="16">
        <v>1</v>
      </c>
      <c r="H37" s="16">
        <v>0</v>
      </c>
      <c r="I37" s="16">
        <v>0</v>
      </c>
      <c r="J37" s="16">
        <f>K37-E37-F37-G37-H37-I37</f>
        <v>0</v>
      </c>
      <c r="K37" s="16">
        <v>6</v>
      </c>
      <c r="L37" s="17">
        <f t="shared" si="2"/>
        <v>0.8333333333333334</v>
      </c>
      <c r="M37" s="17">
        <f t="shared" si="3"/>
        <v>0.16666666666666666</v>
      </c>
    </row>
    <row r="38" spans="2:13" ht="15">
      <c r="B38" t="s">
        <v>30</v>
      </c>
      <c r="E38" s="16">
        <v>3</v>
      </c>
      <c r="F38" s="16">
        <v>2</v>
      </c>
      <c r="G38" s="16">
        <v>1</v>
      </c>
      <c r="H38" s="16">
        <v>0</v>
      </c>
      <c r="I38" s="16">
        <v>2</v>
      </c>
      <c r="J38" s="16">
        <f>K38-E38-F38-G38-H38-I38</f>
        <v>0</v>
      </c>
      <c r="K38" s="16">
        <v>8</v>
      </c>
      <c r="L38" s="17">
        <f t="shared" si="2"/>
        <v>0.625</v>
      </c>
      <c r="M38" s="17">
        <f t="shared" si="3"/>
        <v>0.375</v>
      </c>
    </row>
    <row r="39" spans="2:14" ht="15">
      <c r="B39" s="18" t="s">
        <v>31</v>
      </c>
      <c r="D39" s="24"/>
      <c r="E39" s="25">
        <f aca="true" t="shared" si="5" ref="E39:K39">SUM(E36:E38)</f>
        <v>7</v>
      </c>
      <c r="F39" s="25">
        <f t="shared" si="5"/>
        <v>3</v>
      </c>
      <c r="G39" s="25">
        <f t="shared" si="5"/>
        <v>2</v>
      </c>
      <c r="H39" s="25">
        <f t="shared" si="5"/>
        <v>0</v>
      </c>
      <c r="I39" s="25">
        <f t="shared" si="5"/>
        <v>2</v>
      </c>
      <c r="J39" s="25">
        <f t="shared" si="5"/>
        <v>1</v>
      </c>
      <c r="K39" s="25">
        <f t="shared" si="5"/>
        <v>15</v>
      </c>
      <c r="L39" s="26">
        <f t="shared" si="2"/>
        <v>0.6666666666666666</v>
      </c>
      <c r="M39" s="26">
        <f t="shared" si="3"/>
        <v>0.3333333333333333</v>
      </c>
      <c r="N39" s="27"/>
    </row>
    <row r="40" spans="2:14" ht="15">
      <c r="B40" s="23" t="s">
        <v>18</v>
      </c>
      <c r="C40" s="4"/>
      <c r="D40" s="13"/>
      <c r="E40" s="14">
        <v>131</v>
      </c>
      <c r="F40" s="14">
        <v>26</v>
      </c>
      <c r="G40" s="14">
        <v>30</v>
      </c>
      <c r="H40" s="14">
        <v>1</v>
      </c>
      <c r="I40" s="14">
        <v>2</v>
      </c>
      <c r="J40" s="14">
        <f>K40-E40-F40-G40-H40-I40</f>
        <v>2</v>
      </c>
      <c r="K40" s="14">
        <v>192</v>
      </c>
      <c r="L40" s="15">
        <f t="shared" si="2"/>
        <v>0.8177083333333334</v>
      </c>
      <c r="M40" s="15">
        <f t="shared" si="3"/>
        <v>0.18229166666666666</v>
      </c>
      <c r="N40" s="12"/>
    </row>
    <row r="42" ht="15">
      <c r="A42" s="1" t="s">
        <v>32</v>
      </c>
    </row>
    <row r="43" spans="2:13" ht="15">
      <c r="B43" t="s">
        <v>33</v>
      </c>
      <c r="E43" s="16">
        <v>28</v>
      </c>
      <c r="F43" s="16">
        <v>1</v>
      </c>
      <c r="G43" s="16">
        <v>8</v>
      </c>
      <c r="H43" s="16">
        <v>1</v>
      </c>
      <c r="I43" s="16">
        <v>0</v>
      </c>
      <c r="J43" s="16">
        <f aca="true" t="shared" si="6" ref="J43:J49">K43-E43-F43-G43-H43-I43</f>
        <v>0</v>
      </c>
      <c r="K43" s="16">
        <v>38</v>
      </c>
      <c r="L43" s="17">
        <f aca="true" t="shared" si="7" ref="L43:L53">(E43+F43)/(K43)</f>
        <v>0.7631578947368421</v>
      </c>
      <c r="M43" s="17">
        <f aca="true" t="shared" si="8" ref="M43:M53">(G43+H43+I43+J43)/(K43)</f>
        <v>0.23684210526315788</v>
      </c>
    </row>
    <row r="44" spans="2:13" ht="15">
      <c r="B44" t="s">
        <v>20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f t="shared" si="6"/>
        <v>0</v>
      </c>
      <c r="K44" s="16">
        <v>1</v>
      </c>
      <c r="L44" s="17">
        <f t="shared" si="7"/>
        <v>1</v>
      </c>
      <c r="M44" s="17">
        <f t="shared" si="8"/>
        <v>0</v>
      </c>
    </row>
    <row r="45" spans="2:13" ht="15">
      <c r="B45" t="s">
        <v>21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f t="shared" si="6"/>
        <v>2</v>
      </c>
      <c r="K45" s="16">
        <v>2</v>
      </c>
      <c r="L45" s="17">
        <f t="shared" si="7"/>
        <v>0</v>
      </c>
      <c r="M45" s="17">
        <f t="shared" si="8"/>
        <v>1</v>
      </c>
    </row>
    <row r="46" spans="2:13" ht="15">
      <c r="B46" t="s">
        <v>77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f t="shared" si="6"/>
        <v>0</v>
      </c>
      <c r="K46" s="16">
        <v>1</v>
      </c>
      <c r="L46" s="17">
        <f t="shared" si="7"/>
        <v>1</v>
      </c>
      <c r="M46" s="17">
        <f t="shared" si="8"/>
        <v>0</v>
      </c>
    </row>
    <row r="47" spans="2:13" ht="15">
      <c r="B47" t="s">
        <v>23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f t="shared" si="6"/>
        <v>0</v>
      </c>
      <c r="K47" s="16">
        <v>2</v>
      </c>
      <c r="L47" s="17">
        <f t="shared" si="7"/>
        <v>0.5</v>
      </c>
      <c r="M47" s="17">
        <f t="shared" si="8"/>
        <v>0.5</v>
      </c>
    </row>
    <row r="48" spans="2:13" ht="15">
      <c r="B48" t="s">
        <v>24</v>
      </c>
      <c r="E48" s="16">
        <v>0</v>
      </c>
      <c r="F48" s="16">
        <v>1</v>
      </c>
      <c r="G48" s="16">
        <v>0</v>
      </c>
      <c r="H48" s="16">
        <v>0</v>
      </c>
      <c r="I48" s="16">
        <v>0</v>
      </c>
      <c r="J48" s="16">
        <f t="shared" si="6"/>
        <v>0</v>
      </c>
      <c r="K48" s="16">
        <v>1</v>
      </c>
      <c r="L48" s="17">
        <f t="shared" si="7"/>
        <v>1</v>
      </c>
      <c r="M48" s="17">
        <f t="shared" si="8"/>
        <v>0</v>
      </c>
    </row>
    <row r="49" spans="2:13" ht="15">
      <c r="B49" t="s">
        <v>56</v>
      </c>
      <c r="E49" s="16">
        <v>44</v>
      </c>
      <c r="F49" s="16">
        <v>1</v>
      </c>
      <c r="G49" s="16">
        <v>3</v>
      </c>
      <c r="H49" s="16">
        <v>0</v>
      </c>
      <c r="I49" s="16">
        <v>0</v>
      </c>
      <c r="J49" s="16">
        <f t="shared" si="6"/>
        <v>0</v>
      </c>
      <c r="K49" s="16">
        <v>48</v>
      </c>
      <c r="L49" s="17">
        <f t="shared" si="7"/>
        <v>0.9375</v>
      </c>
      <c r="M49" s="17">
        <f t="shared" si="8"/>
        <v>0.0625</v>
      </c>
    </row>
    <row r="50" spans="2:14" ht="15">
      <c r="B50" s="18" t="s">
        <v>17</v>
      </c>
      <c r="D50" s="19"/>
      <c r="E50" s="21">
        <f aca="true" t="shared" si="9" ref="E50:K50">SUM(E43:E49)</f>
        <v>72</v>
      </c>
      <c r="F50" s="21">
        <f t="shared" si="9"/>
        <v>6</v>
      </c>
      <c r="G50" s="21">
        <f t="shared" si="9"/>
        <v>12</v>
      </c>
      <c r="H50" s="21">
        <f t="shared" si="9"/>
        <v>1</v>
      </c>
      <c r="I50" s="21">
        <f t="shared" si="9"/>
        <v>0</v>
      </c>
      <c r="J50" s="21">
        <f t="shared" si="9"/>
        <v>2</v>
      </c>
      <c r="K50" s="21">
        <f t="shared" si="9"/>
        <v>93</v>
      </c>
      <c r="L50" s="22">
        <f t="shared" si="7"/>
        <v>0.8387096774193549</v>
      </c>
      <c r="M50" s="22">
        <f t="shared" si="8"/>
        <v>0.16129032258064516</v>
      </c>
      <c r="N50" s="20"/>
    </row>
    <row r="51" spans="2:13" ht="15">
      <c r="B51" t="s">
        <v>29</v>
      </c>
      <c r="E51" s="16">
        <v>1</v>
      </c>
      <c r="F51" s="16">
        <v>0</v>
      </c>
      <c r="G51" s="16">
        <v>1</v>
      </c>
      <c r="H51" s="16">
        <v>0</v>
      </c>
      <c r="I51" s="16">
        <v>0</v>
      </c>
      <c r="J51" s="16">
        <f>K51-E51-F51-G51-H51-I51</f>
        <v>0</v>
      </c>
      <c r="K51" s="16">
        <v>2</v>
      </c>
      <c r="L51" s="17">
        <f t="shared" si="7"/>
        <v>0.5</v>
      </c>
      <c r="M51" s="17">
        <f t="shared" si="8"/>
        <v>0.5</v>
      </c>
    </row>
    <row r="52" spans="2:14" ht="15">
      <c r="B52" s="18" t="s">
        <v>31</v>
      </c>
      <c r="D52" s="24"/>
      <c r="E52" s="25">
        <f aca="true" t="shared" si="10" ref="E52:K52">SUM(E51:E51)</f>
        <v>1</v>
      </c>
      <c r="F52" s="25">
        <f t="shared" si="10"/>
        <v>0</v>
      </c>
      <c r="G52" s="25">
        <f t="shared" si="10"/>
        <v>1</v>
      </c>
      <c r="H52" s="25">
        <f t="shared" si="10"/>
        <v>0</v>
      </c>
      <c r="I52" s="25">
        <f t="shared" si="10"/>
        <v>0</v>
      </c>
      <c r="J52" s="25">
        <f t="shared" si="10"/>
        <v>0</v>
      </c>
      <c r="K52" s="25">
        <f t="shared" si="10"/>
        <v>2</v>
      </c>
      <c r="L52" s="26">
        <f t="shared" si="7"/>
        <v>0.5</v>
      </c>
      <c r="M52" s="26">
        <f t="shared" si="8"/>
        <v>0.5</v>
      </c>
      <c r="N52" s="27"/>
    </row>
    <row r="53" spans="2:14" ht="15">
      <c r="B53" s="23" t="s">
        <v>18</v>
      </c>
      <c r="C53" s="4"/>
      <c r="D53" s="13"/>
      <c r="E53" s="14">
        <v>73</v>
      </c>
      <c r="F53" s="14">
        <v>6</v>
      </c>
      <c r="G53" s="14">
        <v>13</v>
      </c>
      <c r="H53" s="14">
        <v>1</v>
      </c>
      <c r="I53" s="14">
        <v>0</v>
      </c>
      <c r="J53" s="14">
        <f>K53-E53-F53-G53-H53-I53</f>
        <v>2</v>
      </c>
      <c r="K53" s="14">
        <v>95</v>
      </c>
      <c r="L53" s="15">
        <f t="shared" si="7"/>
        <v>0.8315789473684211</v>
      </c>
      <c r="M53" s="15">
        <f t="shared" si="8"/>
        <v>0.16842105263157894</v>
      </c>
      <c r="N53" s="12"/>
    </row>
    <row r="55" ht="15">
      <c r="A55" s="1" t="s">
        <v>35</v>
      </c>
    </row>
    <row r="56" spans="2:13" ht="15">
      <c r="B56" t="s">
        <v>36</v>
      </c>
      <c r="E56" s="16">
        <v>5</v>
      </c>
      <c r="F56" s="16">
        <v>1</v>
      </c>
      <c r="G56" s="16">
        <v>3</v>
      </c>
      <c r="H56" s="16">
        <v>1</v>
      </c>
      <c r="I56" s="16">
        <v>0</v>
      </c>
      <c r="J56" s="16">
        <f>K56-E56-F56-G56-H56-I56</f>
        <v>0</v>
      </c>
      <c r="K56" s="16">
        <v>10</v>
      </c>
      <c r="L56" s="17">
        <f aca="true" t="shared" si="11" ref="L56:L65">(E56+F56)/(K56)</f>
        <v>0.6</v>
      </c>
      <c r="M56" s="17">
        <f aca="true" t="shared" si="12" ref="M56:M65">(G56+H56+I56+J56)/(K56)</f>
        <v>0.4</v>
      </c>
    </row>
    <row r="57" spans="2:13" ht="15">
      <c r="B57" t="s">
        <v>37</v>
      </c>
      <c r="E57" s="16">
        <v>5</v>
      </c>
      <c r="F57" s="16">
        <v>0</v>
      </c>
      <c r="G57" s="16">
        <v>2</v>
      </c>
      <c r="H57" s="16">
        <v>0</v>
      </c>
      <c r="I57" s="16">
        <v>0</v>
      </c>
      <c r="J57" s="16">
        <f>K57-E57-F57-G57-H57-I57</f>
        <v>0</v>
      </c>
      <c r="K57" s="16">
        <v>7</v>
      </c>
      <c r="L57" s="17">
        <f t="shared" si="11"/>
        <v>0.7142857142857143</v>
      </c>
      <c r="M57" s="17">
        <f t="shared" si="12"/>
        <v>0.2857142857142857</v>
      </c>
    </row>
    <row r="58" spans="2:13" ht="15">
      <c r="B58" t="s">
        <v>38</v>
      </c>
      <c r="E58" s="16">
        <v>1</v>
      </c>
      <c r="F58" s="16">
        <v>1</v>
      </c>
      <c r="G58" s="16">
        <v>0</v>
      </c>
      <c r="H58" s="16">
        <v>0</v>
      </c>
      <c r="I58" s="16">
        <v>0</v>
      </c>
      <c r="J58" s="16">
        <f>K58-E58-F58-G58-H58-I58</f>
        <v>0</v>
      </c>
      <c r="K58" s="16">
        <v>2</v>
      </c>
      <c r="L58" s="17">
        <f t="shared" si="11"/>
        <v>1</v>
      </c>
      <c r="M58" s="17">
        <f t="shared" si="12"/>
        <v>0</v>
      </c>
    </row>
    <row r="59" spans="2:13" ht="15">
      <c r="B59" t="s">
        <v>50</v>
      </c>
      <c r="E59" s="16">
        <v>1</v>
      </c>
      <c r="F59" s="16">
        <v>0</v>
      </c>
      <c r="G59" s="16">
        <v>0</v>
      </c>
      <c r="H59" s="16">
        <v>0</v>
      </c>
      <c r="I59" s="16">
        <v>0</v>
      </c>
      <c r="J59" s="16">
        <f>K59-E59-F59-G59-H59-I59</f>
        <v>0</v>
      </c>
      <c r="K59" s="16">
        <v>1</v>
      </c>
      <c r="L59" s="17">
        <f t="shared" si="11"/>
        <v>1</v>
      </c>
      <c r="M59" s="17">
        <f t="shared" si="12"/>
        <v>0</v>
      </c>
    </row>
    <row r="60" spans="2:13" ht="15">
      <c r="B60" t="s">
        <v>39</v>
      </c>
      <c r="E60" s="16">
        <v>6</v>
      </c>
      <c r="F60" s="16">
        <v>0</v>
      </c>
      <c r="G60" s="16">
        <v>2</v>
      </c>
      <c r="H60" s="16">
        <v>0</v>
      </c>
      <c r="I60" s="16">
        <v>0</v>
      </c>
      <c r="J60" s="16">
        <f>K60-E60-F60-G60-H60-I60</f>
        <v>0</v>
      </c>
      <c r="K60" s="16">
        <v>8</v>
      </c>
      <c r="L60" s="17">
        <f t="shared" si="11"/>
        <v>0.75</v>
      </c>
      <c r="M60" s="17">
        <f t="shared" si="12"/>
        <v>0.25</v>
      </c>
    </row>
    <row r="61" spans="2:14" ht="15">
      <c r="B61" s="18" t="s">
        <v>17</v>
      </c>
      <c r="D61" s="19"/>
      <c r="E61" s="21">
        <f aca="true" t="shared" si="13" ref="E61:K61">SUM(E56:E60)</f>
        <v>18</v>
      </c>
      <c r="F61" s="21">
        <f t="shared" si="13"/>
        <v>2</v>
      </c>
      <c r="G61" s="21">
        <f t="shared" si="13"/>
        <v>7</v>
      </c>
      <c r="H61" s="21">
        <f t="shared" si="13"/>
        <v>1</v>
      </c>
      <c r="I61" s="21">
        <f t="shared" si="13"/>
        <v>0</v>
      </c>
      <c r="J61" s="21">
        <f t="shared" si="13"/>
        <v>0</v>
      </c>
      <c r="K61" s="21">
        <f t="shared" si="13"/>
        <v>28</v>
      </c>
      <c r="L61" s="22">
        <f t="shared" si="11"/>
        <v>0.7142857142857143</v>
      </c>
      <c r="M61" s="22">
        <f t="shared" si="12"/>
        <v>0.2857142857142857</v>
      </c>
      <c r="N61" s="20"/>
    </row>
    <row r="62" spans="2:13" ht="15">
      <c r="B62" t="s">
        <v>29</v>
      </c>
      <c r="E62" s="16">
        <v>2</v>
      </c>
      <c r="F62" s="16">
        <v>0</v>
      </c>
      <c r="G62" s="16">
        <v>0</v>
      </c>
      <c r="H62" s="16">
        <v>0</v>
      </c>
      <c r="I62" s="16">
        <v>0</v>
      </c>
      <c r="J62" s="16">
        <f>K62-E62-F62-G62-H62-I62</f>
        <v>0</v>
      </c>
      <c r="K62" s="16">
        <v>2</v>
      </c>
      <c r="L62" s="17">
        <f t="shared" si="11"/>
        <v>1</v>
      </c>
      <c r="M62" s="17">
        <f t="shared" si="12"/>
        <v>0</v>
      </c>
    </row>
    <row r="63" spans="2:13" ht="15">
      <c r="B63" t="s">
        <v>30</v>
      </c>
      <c r="E63" s="16">
        <v>0</v>
      </c>
      <c r="F63" s="16">
        <v>2</v>
      </c>
      <c r="G63" s="16">
        <v>2</v>
      </c>
      <c r="H63" s="16">
        <v>0</v>
      </c>
      <c r="I63" s="16">
        <v>0</v>
      </c>
      <c r="J63" s="16">
        <f>K63-E63-F63-G63-H63-I63</f>
        <v>0</v>
      </c>
      <c r="K63" s="16">
        <v>4</v>
      </c>
      <c r="L63" s="17">
        <f t="shared" si="11"/>
        <v>0.5</v>
      </c>
      <c r="M63" s="17">
        <f t="shared" si="12"/>
        <v>0.5</v>
      </c>
    </row>
    <row r="64" spans="2:14" ht="15">
      <c r="B64" s="18" t="s">
        <v>31</v>
      </c>
      <c r="D64" s="24"/>
      <c r="E64" s="25">
        <f aca="true" t="shared" si="14" ref="E64:K64">SUM(E62:E63)</f>
        <v>2</v>
      </c>
      <c r="F64" s="25">
        <f t="shared" si="14"/>
        <v>2</v>
      </c>
      <c r="G64" s="25">
        <f t="shared" si="14"/>
        <v>2</v>
      </c>
      <c r="H64" s="25">
        <f t="shared" si="14"/>
        <v>0</v>
      </c>
      <c r="I64" s="25">
        <f t="shared" si="14"/>
        <v>0</v>
      </c>
      <c r="J64" s="25">
        <f t="shared" si="14"/>
        <v>0</v>
      </c>
      <c r="K64" s="25">
        <f t="shared" si="14"/>
        <v>6</v>
      </c>
      <c r="L64" s="26">
        <f t="shared" si="11"/>
        <v>0.6666666666666666</v>
      </c>
      <c r="M64" s="26">
        <f t="shared" si="12"/>
        <v>0.3333333333333333</v>
      </c>
      <c r="N64" s="27"/>
    </row>
    <row r="65" spans="2:14" ht="15">
      <c r="B65" s="23" t="s">
        <v>18</v>
      </c>
      <c r="C65" s="4"/>
      <c r="D65" s="13"/>
      <c r="E65" s="14">
        <v>20</v>
      </c>
      <c r="F65" s="14">
        <v>4</v>
      </c>
      <c r="G65" s="14">
        <v>9</v>
      </c>
      <c r="H65" s="14">
        <v>1</v>
      </c>
      <c r="I65" s="14">
        <v>0</v>
      </c>
      <c r="J65" s="14">
        <f>K65-E65-F65-G65-H65-I65</f>
        <v>0</v>
      </c>
      <c r="K65" s="14">
        <v>34</v>
      </c>
      <c r="L65" s="15">
        <f t="shared" si="11"/>
        <v>0.7058823529411765</v>
      </c>
      <c r="M65" s="15">
        <f t="shared" si="12"/>
        <v>0.29411764705882354</v>
      </c>
      <c r="N65" s="12"/>
    </row>
    <row r="67" ht="15">
      <c r="A67" s="1" t="s">
        <v>40</v>
      </c>
    </row>
    <row r="68" spans="2:13" ht="15">
      <c r="B68" t="s">
        <v>38</v>
      </c>
      <c r="E68" s="16">
        <v>10</v>
      </c>
      <c r="F68" s="16">
        <v>0</v>
      </c>
      <c r="G68" s="16">
        <v>6</v>
      </c>
      <c r="H68" s="16">
        <v>0</v>
      </c>
      <c r="I68" s="16">
        <v>0</v>
      </c>
      <c r="J68" s="16">
        <f>K68-E68-F68-G68-H68-I68</f>
        <v>0</v>
      </c>
      <c r="K68" s="16">
        <v>16</v>
      </c>
      <c r="L68" s="17">
        <f>(E68+F68)/(K68)</f>
        <v>0.625</v>
      </c>
      <c r="M68" s="17">
        <f>(G68+H68+I68+J68)/(K68)</f>
        <v>0.375</v>
      </c>
    </row>
    <row r="69" spans="2:14" ht="15">
      <c r="B69" s="18" t="s">
        <v>17</v>
      </c>
      <c r="D69" s="24"/>
      <c r="E69" s="25">
        <f aca="true" t="shared" si="15" ref="E69:K69">SUM(E68:E68)</f>
        <v>10</v>
      </c>
      <c r="F69" s="25">
        <f t="shared" si="15"/>
        <v>0</v>
      </c>
      <c r="G69" s="25">
        <f t="shared" si="15"/>
        <v>6</v>
      </c>
      <c r="H69" s="25">
        <f t="shared" si="15"/>
        <v>0</v>
      </c>
      <c r="I69" s="25">
        <f t="shared" si="15"/>
        <v>0</v>
      </c>
      <c r="J69" s="25">
        <f t="shared" si="15"/>
        <v>0</v>
      </c>
      <c r="K69" s="25">
        <f t="shared" si="15"/>
        <v>16</v>
      </c>
      <c r="L69" s="26">
        <f>(E69+F69)/(K69)</f>
        <v>0.625</v>
      </c>
      <c r="M69" s="26">
        <f>(G69+H69+I69+J69)/(K69)</f>
        <v>0.375</v>
      </c>
      <c r="N69" s="27"/>
    </row>
    <row r="70" spans="2:14" ht="15">
      <c r="B70" s="23" t="s">
        <v>41</v>
      </c>
      <c r="C70" s="4"/>
      <c r="D70" s="13"/>
      <c r="E70" s="14">
        <v>10</v>
      </c>
      <c r="F70" s="14">
        <v>0</v>
      </c>
      <c r="G70" s="14">
        <v>6</v>
      </c>
      <c r="H70" s="14">
        <v>0</v>
      </c>
      <c r="I70" s="14">
        <v>0</v>
      </c>
      <c r="J70" s="14">
        <f>K70-E70-F70-G70-H70-I70</f>
        <v>0</v>
      </c>
      <c r="K70" s="14">
        <v>16</v>
      </c>
      <c r="L70" s="15">
        <f>(E70+F70)/(K70)</f>
        <v>0.625</v>
      </c>
      <c r="M70" s="15">
        <f>(G70+H70+I70+J70)/(K70)</f>
        <v>0.375</v>
      </c>
      <c r="N70" s="12"/>
    </row>
    <row r="72" ht="15">
      <c r="A72" s="1" t="s">
        <v>42</v>
      </c>
    </row>
    <row r="73" spans="2:13" ht="15">
      <c r="B73" t="s">
        <v>43</v>
      </c>
      <c r="E73" s="16">
        <v>3</v>
      </c>
      <c r="F73" s="16">
        <v>0</v>
      </c>
      <c r="G73" s="16">
        <v>1</v>
      </c>
      <c r="H73" s="16">
        <v>0</v>
      </c>
      <c r="I73" s="16">
        <v>0</v>
      </c>
      <c r="J73" s="16">
        <f aca="true" t="shared" si="16" ref="J73:J78">K73-E73-F73-G73-H73-I73</f>
        <v>0</v>
      </c>
      <c r="K73" s="16">
        <v>4</v>
      </c>
      <c r="L73" s="17">
        <f aca="true" t="shared" si="17" ref="L73:L82">(E73+F73)/(K73)</f>
        <v>0.75</v>
      </c>
      <c r="M73" s="17">
        <f aca="true" t="shared" si="18" ref="M73:M82">(G73+H73+I73+J73)/(K73)</f>
        <v>0.25</v>
      </c>
    </row>
    <row r="74" spans="2:13" ht="15">
      <c r="B74" t="s">
        <v>44</v>
      </c>
      <c r="E74" s="16">
        <v>27</v>
      </c>
      <c r="F74" s="16">
        <v>0</v>
      </c>
      <c r="G74" s="16">
        <v>3</v>
      </c>
      <c r="H74" s="16">
        <v>0</v>
      </c>
      <c r="I74" s="16">
        <v>0</v>
      </c>
      <c r="J74" s="16">
        <f t="shared" si="16"/>
        <v>0</v>
      </c>
      <c r="K74" s="16">
        <v>30</v>
      </c>
      <c r="L74" s="17">
        <f t="shared" si="17"/>
        <v>0.9</v>
      </c>
      <c r="M74" s="17">
        <f t="shared" si="18"/>
        <v>0.1</v>
      </c>
    </row>
    <row r="75" spans="2:13" ht="15">
      <c r="B75" t="s">
        <v>45</v>
      </c>
      <c r="E75" s="16">
        <v>24</v>
      </c>
      <c r="F75" s="16">
        <v>0</v>
      </c>
      <c r="G75" s="16">
        <v>3</v>
      </c>
      <c r="H75" s="16">
        <v>0</v>
      </c>
      <c r="I75" s="16">
        <v>0</v>
      </c>
      <c r="J75" s="16">
        <f t="shared" si="16"/>
        <v>0</v>
      </c>
      <c r="K75" s="16">
        <v>27</v>
      </c>
      <c r="L75" s="17">
        <f t="shared" si="17"/>
        <v>0.8888888888888888</v>
      </c>
      <c r="M75" s="17">
        <f t="shared" si="18"/>
        <v>0.1111111111111111</v>
      </c>
    </row>
    <row r="76" spans="2:13" ht="15">
      <c r="B76" t="s">
        <v>74</v>
      </c>
      <c r="E76" s="16">
        <v>28</v>
      </c>
      <c r="F76" s="16">
        <v>0</v>
      </c>
      <c r="G76" s="16">
        <v>3</v>
      </c>
      <c r="H76" s="16">
        <v>0</v>
      </c>
      <c r="I76" s="16">
        <v>0</v>
      </c>
      <c r="J76" s="16">
        <f t="shared" si="16"/>
        <v>0</v>
      </c>
      <c r="K76" s="16">
        <v>31</v>
      </c>
      <c r="L76" s="17">
        <f t="shared" si="17"/>
        <v>0.9032258064516129</v>
      </c>
      <c r="M76" s="17">
        <f t="shared" si="18"/>
        <v>0.0967741935483871</v>
      </c>
    </row>
    <row r="77" spans="2:13" ht="15">
      <c r="B77" t="s">
        <v>47</v>
      </c>
      <c r="E77" s="16">
        <v>7</v>
      </c>
      <c r="F77" s="16">
        <v>0</v>
      </c>
      <c r="G77" s="16">
        <v>3</v>
      </c>
      <c r="H77" s="16">
        <v>0</v>
      </c>
      <c r="I77" s="16">
        <v>0</v>
      </c>
      <c r="J77" s="16">
        <f t="shared" si="16"/>
        <v>0</v>
      </c>
      <c r="K77" s="16">
        <v>10</v>
      </c>
      <c r="L77" s="17">
        <f t="shared" si="17"/>
        <v>0.7</v>
      </c>
      <c r="M77" s="17">
        <f t="shared" si="18"/>
        <v>0.3</v>
      </c>
    </row>
    <row r="78" spans="2:13" ht="15">
      <c r="B78" t="s">
        <v>48</v>
      </c>
      <c r="E78" s="16">
        <v>11</v>
      </c>
      <c r="F78" s="16">
        <v>0</v>
      </c>
      <c r="G78" s="16">
        <v>1</v>
      </c>
      <c r="H78" s="16">
        <v>0</v>
      </c>
      <c r="I78" s="16">
        <v>0</v>
      </c>
      <c r="J78" s="16">
        <f t="shared" si="16"/>
        <v>0</v>
      </c>
      <c r="K78" s="16">
        <v>12</v>
      </c>
      <c r="L78" s="17">
        <f t="shared" si="17"/>
        <v>0.9166666666666666</v>
      </c>
      <c r="M78" s="17">
        <f t="shared" si="18"/>
        <v>0.08333333333333333</v>
      </c>
    </row>
    <row r="79" spans="2:14" ht="15">
      <c r="B79" s="18" t="s">
        <v>17</v>
      </c>
      <c r="D79" s="19"/>
      <c r="E79" s="21">
        <f aca="true" t="shared" si="19" ref="E79:K79">SUM(E73:E78)</f>
        <v>100</v>
      </c>
      <c r="F79" s="21">
        <f t="shared" si="19"/>
        <v>0</v>
      </c>
      <c r="G79" s="21">
        <f t="shared" si="19"/>
        <v>14</v>
      </c>
      <c r="H79" s="21">
        <f t="shared" si="19"/>
        <v>0</v>
      </c>
      <c r="I79" s="21">
        <f t="shared" si="19"/>
        <v>0</v>
      </c>
      <c r="J79" s="21">
        <f t="shared" si="19"/>
        <v>0</v>
      </c>
      <c r="K79" s="21">
        <f t="shared" si="19"/>
        <v>114</v>
      </c>
      <c r="L79" s="22">
        <f t="shared" si="17"/>
        <v>0.8771929824561403</v>
      </c>
      <c r="M79" s="22">
        <f t="shared" si="18"/>
        <v>0.12280701754385964</v>
      </c>
      <c r="N79" s="20"/>
    </row>
    <row r="80" spans="2:13" ht="15">
      <c r="B80" t="s">
        <v>57</v>
      </c>
      <c r="E80" s="16">
        <v>5</v>
      </c>
      <c r="F80" s="16">
        <v>0</v>
      </c>
      <c r="G80" s="16">
        <v>0</v>
      </c>
      <c r="H80" s="16">
        <v>0</v>
      </c>
      <c r="I80" s="16">
        <v>0</v>
      </c>
      <c r="J80" s="16">
        <f>K80-E80-F80-G80-H80-I80</f>
        <v>0</v>
      </c>
      <c r="K80" s="16">
        <v>5</v>
      </c>
      <c r="L80" s="17">
        <f t="shared" si="17"/>
        <v>1</v>
      </c>
      <c r="M80" s="17">
        <f t="shared" si="18"/>
        <v>0</v>
      </c>
    </row>
    <row r="81" spans="2:14" ht="15">
      <c r="B81" s="18" t="s">
        <v>31</v>
      </c>
      <c r="D81" s="24"/>
      <c r="E81" s="25">
        <f aca="true" t="shared" si="20" ref="E81:K81">SUM(E80:E80)</f>
        <v>5</v>
      </c>
      <c r="F81" s="25">
        <f t="shared" si="20"/>
        <v>0</v>
      </c>
      <c r="G81" s="25">
        <f t="shared" si="20"/>
        <v>0</v>
      </c>
      <c r="H81" s="25">
        <f t="shared" si="20"/>
        <v>0</v>
      </c>
      <c r="I81" s="25">
        <f t="shared" si="20"/>
        <v>0</v>
      </c>
      <c r="J81" s="25">
        <f t="shared" si="20"/>
        <v>0</v>
      </c>
      <c r="K81" s="25">
        <f t="shared" si="20"/>
        <v>5</v>
      </c>
      <c r="L81" s="26">
        <f t="shared" si="17"/>
        <v>1</v>
      </c>
      <c r="M81" s="26">
        <f t="shared" si="18"/>
        <v>0</v>
      </c>
      <c r="N81" s="27"/>
    </row>
    <row r="82" spans="2:14" ht="15">
      <c r="B82" s="23" t="s">
        <v>41</v>
      </c>
      <c r="C82" s="4"/>
      <c r="D82" s="13"/>
      <c r="E82" s="14">
        <v>105</v>
      </c>
      <c r="F82" s="14">
        <v>0</v>
      </c>
      <c r="G82" s="14">
        <v>14</v>
      </c>
      <c r="H82" s="14">
        <v>0</v>
      </c>
      <c r="I82" s="14">
        <v>0</v>
      </c>
      <c r="J82" s="14">
        <f>K82-E82-F82-G82-H82-I82</f>
        <v>0</v>
      </c>
      <c r="K82" s="14">
        <v>119</v>
      </c>
      <c r="L82" s="15">
        <f t="shared" si="17"/>
        <v>0.8823529411764706</v>
      </c>
      <c r="M82" s="15">
        <f t="shared" si="18"/>
        <v>0.11764705882352941</v>
      </c>
      <c r="N82" s="12"/>
    </row>
    <row r="84" ht="15">
      <c r="A84" s="1" t="s">
        <v>58</v>
      </c>
    </row>
    <row r="85" spans="2:13" ht="15">
      <c r="B85" t="s">
        <v>50</v>
      </c>
      <c r="E85" s="16">
        <v>14</v>
      </c>
      <c r="F85" s="16">
        <v>0</v>
      </c>
      <c r="G85" s="16">
        <v>0</v>
      </c>
      <c r="H85" s="16">
        <v>0</v>
      </c>
      <c r="I85" s="16">
        <v>0</v>
      </c>
      <c r="J85" s="16">
        <f>K85-E85-F85-G85-H85-I85</f>
        <v>0</v>
      </c>
      <c r="K85" s="16">
        <v>14</v>
      </c>
      <c r="L85" s="17">
        <f>(E85+F85)/(K85)</f>
        <v>1</v>
      </c>
      <c r="M85" s="17">
        <f>(G85+H85+I85+J85)/(K85)</f>
        <v>0</v>
      </c>
    </row>
    <row r="86" spans="2:14" ht="15">
      <c r="B86" s="30" t="s">
        <v>59</v>
      </c>
      <c r="C86" s="31"/>
      <c r="D86" s="29"/>
      <c r="E86" s="14">
        <f aca="true" t="shared" si="21" ref="E86:K86">SUM(E85:E85)</f>
        <v>14</v>
      </c>
      <c r="F86" s="14">
        <f t="shared" si="21"/>
        <v>0</v>
      </c>
      <c r="G86" s="14">
        <f t="shared" si="21"/>
        <v>0</v>
      </c>
      <c r="H86" s="14">
        <f t="shared" si="21"/>
        <v>0</v>
      </c>
      <c r="I86" s="14">
        <f t="shared" si="21"/>
        <v>0</v>
      </c>
      <c r="J86" s="14">
        <f t="shared" si="21"/>
        <v>0</v>
      </c>
      <c r="K86" s="14">
        <f t="shared" si="21"/>
        <v>14</v>
      </c>
      <c r="L86" s="15">
        <f>(E86+F86)/(K86)</f>
        <v>1</v>
      </c>
      <c r="M86" s="15">
        <f>(G86+H86+I86+J86)/(K86)</f>
        <v>0</v>
      </c>
      <c r="N86" s="12"/>
    </row>
    <row r="87" ht="15">
      <c r="A87" s="1" t="s">
        <v>49</v>
      </c>
    </row>
    <row r="88" spans="2:13" ht="15">
      <c r="B88" t="s">
        <v>37</v>
      </c>
      <c r="E88" s="16">
        <v>1</v>
      </c>
      <c r="F88" s="16">
        <v>0</v>
      </c>
      <c r="G88" s="16">
        <v>0</v>
      </c>
      <c r="H88" s="16">
        <v>0</v>
      </c>
      <c r="I88" s="16">
        <v>0</v>
      </c>
      <c r="J88" s="16">
        <f>K88-E88-F88-G88-H88-I88</f>
        <v>0</v>
      </c>
      <c r="K88" s="16">
        <v>1</v>
      </c>
      <c r="L88" s="17">
        <f aca="true" t="shared" si="22" ref="L88:L93">(E88+F88)/(K88)</f>
        <v>1</v>
      </c>
      <c r="M88" s="17">
        <f aca="true" t="shared" si="23" ref="M88:M93">(G88+H88+I88+J88)/(K88)</f>
        <v>0</v>
      </c>
    </row>
    <row r="89" spans="2:13" ht="15">
      <c r="B89" t="s">
        <v>50</v>
      </c>
      <c r="E89" s="16">
        <v>2</v>
      </c>
      <c r="F89" s="16">
        <v>0</v>
      </c>
      <c r="G89" s="16">
        <v>4</v>
      </c>
      <c r="H89" s="16">
        <v>0</v>
      </c>
      <c r="I89" s="16">
        <v>0</v>
      </c>
      <c r="J89" s="16">
        <f>K89-E89-F89-G89-H89-I89</f>
        <v>0</v>
      </c>
      <c r="K89" s="16">
        <v>6</v>
      </c>
      <c r="L89" s="17">
        <f t="shared" si="22"/>
        <v>0.3333333333333333</v>
      </c>
      <c r="M89" s="17">
        <f t="shared" si="23"/>
        <v>0.6666666666666666</v>
      </c>
    </row>
    <row r="90" spans="2:14" ht="15">
      <c r="B90" s="18" t="s">
        <v>17</v>
      </c>
      <c r="D90" s="19"/>
      <c r="E90" s="21">
        <f aca="true" t="shared" si="24" ref="E90:K90">SUM(E88:E89)</f>
        <v>3</v>
      </c>
      <c r="F90" s="21">
        <f t="shared" si="24"/>
        <v>0</v>
      </c>
      <c r="G90" s="21">
        <f t="shared" si="24"/>
        <v>4</v>
      </c>
      <c r="H90" s="21">
        <f t="shared" si="24"/>
        <v>0</v>
      </c>
      <c r="I90" s="21">
        <f t="shared" si="24"/>
        <v>0</v>
      </c>
      <c r="J90" s="21">
        <f t="shared" si="24"/>
        <v>0</v>
      </c>
      <c r="K90" s="21">
        <f t="shared" si="24"/>
        <v>7</v>
      </c>
      <c r="L90" s="22">
        <f t="shared" si="22"/>
        <v>0.42857142857142855</v>
      </c>
      <c r="M90" s="22">
        <f t="shared" si="23"/>
        <v>0.5714285714285714</v>
      </c>
      <c r="N90" s="20"/>
    </row>
    <row r="91" spans="2:13" ht="15">
      <c r="B91" t="s">
        <v>30</v>
      </c>
      <c r="E91" s="16">
        <v>1</v>
      </c>
      <c r="F91" s="16">
        <v>0</v>
      </c>
      <c r="G91" s="16">
        <v>1</v>
      </c>
      <c r="H91" s="16">
        <v>0</v>
      </c>
      <c r="I91" s="16">
        <v>0</v>
      </c>
      <c r="J91" s="16">
        <f>K91-E91-F91-G91-H91-I91</f>
        <v>0</v>
      </c>
      <c r="K91" s="16">
        <v>2</v>
      </c>
      <c r="L91" s="17">
        <f t="shared" si="22"/>
        <v>0.5</v>
      </c>
      <c r="M91" s="17">
        <f t="shared" si="23"/>
        <v>0.5</v>
      </c>
    </row>
    <row r="92" spans="2:14" ht="15">
      <c r="B92" s="18" t="s">
        <v>31</v>
      </c>
      <c r="D92" s="24"/>
      <c r="E92" s="25">
        <f aca="true" t="shared" si="25" ref="E92:K92">SUM(E91:E91)</f>
        <v>1</v>
      </c>
      <c r="F92" s="25">
        <f t="shared" si="25"/>
        <v>0</v>
      </c>
      <c r="G92" s="25">
        <f t="shared" si="25"/>
        <v>1</v>
      </c>
      <c r="H92" s="25">
        <f t="shared" si="25"/>
        <v>0</v>
      </c>
      <c r="I92" s="25">
        <f t="shared" si="25"/>
        <v>0</v>
      </c>
      <c r="J92" s="25">
        <f t="shared" si="25"/>
        <v>0</v>
      </c>
      <c r="K92" s="25">
        <f t="shared" si="25"/>
        <v>2</v>
      </c>
      <c r="L92" s="26">
        <f t="shared" si="22"/>
        <v>0.5</v>
      </c>
      <c r="M92" s="26">
        <f t="shared" si="23"/>
        <v>0.5</v>
      </c>
      <c r="N92" s="27"/>
    </row>
    <row r="93" spans="2:14" ht="15">
      <c r="B93" s="23" t="s">
        <v>51</v>
      </c>
      <c r="C93" s="4"/>
      <c r="D93" s="13"/>
      <c r="E93" s="14">
        <v>4</v>
      </c>
      <c r="F93" s="14">
        <v>0</v>
      </c>
      <c r="G93" s="14">
        <v>5</v>
      </c>
      <c r="H93" s="14">
        <v>0</v>
      </c>
      <c r="I93" s="14">
        <v>0</v>
      </c>
      <c r="J93" s="14">
        <f>K93-E93-F93-G93-H93-I93</f>
        <v>0</v>
      </c>
      <c r="K93" s="14">
        <v>9</v>
      </c>
      <c r="L93" s="15">
        <f t="shared" si="22"/>
        <v>0.4444444444444444</v>
      </c>
      <c r="M93" s="15">
        <f t="shared" si="23"/>
        <v>0.5555555555555556</v>
      </c>
      <c r="N93" s="12"/>
    </row>
    <row r="95" ht="15">
      <c r="A95" s="1" t="s">
        <v>60</v>
      </c>
    </row>
    <row r="96" spans="2:13" ht="15">
      <c r="B96" t="s">
        <v>37</v>
      </c>
      <c r="E96" s="16">
        <v>0</v>
      </c>
      <c r="F96" s="16">
        <v>0</v>
      </c>
      <c r="G96" s="16">
        <v>1</v>
      </c>
      <c r="H96" s="16">
        <v>0</v>
      </c>
      <c r="I96" s="16">
        <v>0</v>
      </c>
      <c r="J96" s="16">
        <f>K96-E96-F96-G96-H96-I96</f>
        <v>0</v>
      </c>
      <c r="K96" s="16">
        <v>1</v>
      </c>
      <c r="L96" s="17">
        <f>(E96+F96)/(K96)</f>
        <v>0</v>
      </c>
      <c r="M96" s="17">
        <f>(G96+H96+I96+J96)/(K96)</f>
        <v>1</v>
      </c>
    </row>
    <row r="97" spans="2:14" ht="15">
      <c r="B97" s="18" t="s">
        <v>17</v>
      </c>
      <c r="D97" s="19"/>
      <c r="E97" s="21">
        <f aca="true" t="shared" si="26" ref="E97:K97">SUM(E96:E96)</f>
        <v>0</v>
      </c>
      <c r="F97" s="21">
        <f t="shared" si="26"/>
        <v>0</v>
      </c>
      <c r="G97" s="21">
        <f t="shared" si="26"/>
        <v>1</v>
      </c>
      <c r="H97" s="21">
        <f t="shared" si="26"/>
        <v>0</v>
      </c>
      <c r="I97" s="21">
        <f t="shared" si="26"/>
        <v>0</v>
      </c>
      <c r="J97" s="21">
        <f t="shared" si="26"/>
        <v>0</v>
      </c>
      <c r="K97" s="21">
        <f t="shared" si="26"/>
        <v>1</v>
      </c>
      <c r="L97" s="22">
        <f>(E97+F97)/(K97)</f>
        <v>0</v>
      </c>
      <c r="M97" s="22">
        <f>(G97+H97+I97+J97)/(K97)</f>
        <v>1</v>
      </c>
      <c r="N97" s="20"/>
    </row>
    <row r="98" spans="2:13" ht="15">
      <c r="B98" t="s">
        <v>30</v>
      </c>
      <c r="E98" s="16">
        <v>1</v>
      </c>
      <c r="F98" s="16">
        <v>0</v>
      </c>
      <c r="G98" s="16">
        <v>1</v>
      </c>
      <c r="H98" s="16">
        <v>0</v>
      </c>
      <c r="I98" s="16">
        <v>0</v>
      </c>
      <c r="J98" s="16">
        <f>K98-E98-F98-G98-H98-I98</f>
        <v>0</v>
      </c>
      <c r="K98" s="16">
        <v>2</v>
      </c>
      <c r="L98" s="17">
        <f>(E98+F98)/(K98)</f>
        <v>0.5</v>
      </c>
      <c r="M98" s="17">
        <f>(G98+H98+I98+J98)/(K98)</f>
        <v>0.5</v>
      </c>
    </row>
    <row r="99" spans="2:14" ht="15">
      <c r="B99" s="18" t="s">
        <v>31</v>
      </c>
      <c r="D99" s="24"/>
      <c r="E99" s="25">
        <f aca="true" t="shared" si="27" ref="E99:K99">SUM(E98:E98)</f>
        <v>1</v>
      </c>
      <c r="F99" s="25">
        <f t="shared" si="27"/>
        <v>0</v>
      </c>
      <c r="G99" s="25">
        <f t="shared" si="27"/>
        <v>1</v>
      </c>
      <c r="H99" s="25">
        <f t="shared" si="27"/>
        <v>0</v>
      </c>
      <c r="I99" s="25">
        <f t="shared" si="27"/>
        <v>0</v>
      </c>
      <c r="J99" s="25">
        <f t="shared" si="27"/>
        <v>0</v>
      </c>
      <c r="K99" s="25">
        <f t="shared" si="27"/>
        <v>2</v>
      </c>
      <c r="L99" s="26">
        <f>(E99+F99)/(K99)</f>
        <v>0.5</v>
      </c>
      <c r="M99" s="26">
        <f>(G99+H99+I99+J99)/(K99)</f>
        <v>0.5</v>
      </c>
      <c r="N99" s="27"/>
    </row>
    <row r="100" spans="2:14" ht="15">
      <c r="B100" s="23" t="s">
        <v>51</v>
      </c>
      <c r="C100" s="4"/>
      <c r="D100" s="13"/>
      <c r="E100" s="14">
        <v>1</v>
      </c>
      <c r="F100" s="14">
        <v>0</v>
      </c>
      <c r="G100" s="14">
        <v>2</v>
      </c>
      <c r="H100" s="14">
        <v>0</v>
      </c>
      <c r="I100" s="14">
        <v>0</v>
      </c>
      <c r="J100" s="14">
        <f>K100-E100-F100-G100-H100-I100</f>
        <v>0</v>
      </c>
      <c r="K100" s="14">
        <v>3</v>
      </c>
      <c r="L100" s="15">
        <f>(E100+F100)/(K100)</f>
        <v>0.3333333333333333</v>
      </c>
      <c r="M100" s="15">
        <f>(G100+H100+I100+J100)/(K100)</f>
        <v>0.6666666666666666</v>
      </c>
      <c r="N100" s="12"/>
    </row>
    <row r="102" spans="1:2" ht="15">
      <c r="A102" s="28" t="s">
        <v>52</v>
      </c>
      <c r="B102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3"/>
  <sheetViews>
    <sheetView showGridLines="0" zoomScale="75" zoomScaleNormal="75" zoomScalePageLayoutView="0" workbookViewId="0" topLeftCell="G67">
      <selection activeCell="L91" sqref="L91:M91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2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14</v>
      </c>
      <c r="D14" s="13"/>
      <c r="E14" s="14">
        <v>0</v>
      </c>
      <c r="F14" s="14">
        <v>0</v>
      </c>
      <c r="G14" s="14">
        <v>3</v>
      </c>
      <c r="H14" s="14">
        <v>0</v>
      </c>
      <c r="I14" s="14">
        <v>0</v>
      </c>
      <c r="J14" s="14">
        <f>K14-E14-F14-G14-H14-I14</f>
        <v>0</v>
      </c>
      <c r="K14" s="14">
        <v>3</v>
      </c>
      <c r="L14" s="15">
        <f>(E14+F14)/(K14)</f>
        <v>0</v>
      </c>
      <c r="M14" s="15">
        <f>(G14+H14+I14+J14)/(K14)</f>
        <v>1</v>
      </c>
      <c r="N14" s="12"/>
    </row>
    <row r="16" ht="15">
      <c r="A16" s="1" t="s">
        <v>15</v>
      </c>
    </row>
    <row r="17" spans="2:13" ht="15">
      <c r="B17" t="s">
        <v>55</v>
      </c>
      <c r="E17" s="16">
        <v>31</v>
      </c>
      <c r="F17" s="16">
        <v>0</v>
      </c>
      <c r="G17" s="16">
        <v>2</v>
      </c>
      <c r="H17" s="16">
        <v>0</v>
      </c>
      <c r="I17" s="16">
        <v>0</v>
      </c>
      <c r="J17" s="16">
        <f>K17-E17-F17-G17-H17-I17</f>
        <v>0</v>
      </c>
      <c r="K17" s="16">
        <v>33</v>
      </c>
      <c r="L17" s="17">
        <f>(E17+F17)/(K17)</f>
        <v>0.9393939393939394</v>
      </c>
      <c r="M17" s="17">
        <f>(G17+H17+I17+J17)/(K17)</f>
        <v>0.06060606060606061</v>
      </c>
    </row>
    <row r="18" spans="2:14" ht="15">
      <c r="B18" s="18" t="s">
        <v>17</v>
      </c>
      <c r="D18" s="19"/>
      <c r="E18" s="21">
        <f aca="true" t="shared" si="0" ref="E18:K18">SUM(E17:E17)</f>
        <v>31</v>
      </c>
      <c r="F18" s="21">
        <f t="shared" si="0"/>
        <v>0</v>
      </c>
      <c r="G18" s="21">
        <f t="shared" si="0"/>
        <v>2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33</v>
      </c>
      <c r="L18" s="22">
        <f>(E18+F18)/(K18)</f>
        <v>0.9393939393939394</v>
      </c>
      <c r="M18" s="22">
        <f>(G18+H18+I18+J18)/(K18)</f>
        <v>0.06060606060606061</v>
      </c>
      <c r="N18" s="20"/>
    </row>
    <row r="19" spans="2:13" ht="15">
      <c r="B19" t="s">
        <v>55</v>
      </c>
      <c r="E19" s="16">
        <v>6</v>
      </c>
      <c r="F19" s="16">
        <v>0</v>
      </c>
      <c r="G19" s="16">
        <v>0</v>
      </c>
      <c r="H19" s="16">
        <v>0</v>
      </c>
      <c r="I19" s="16">
        <v>0</v>
      </c>
      <c r="J19" s="16">
        <f>K19-E19-F19-G19-H19-I19</f>
        <v>0</v>
      </c>
      <c r="K19" s="16">
        <v>6</v>
      </c>
      <c r="L19" s="17">
        <f>(E19+F19)/(K19)</f>
        <v>1</v>
      </c>
      <c r="M19" s="17">
        <f>(G19+H19+I19+J19)/(K19)</f>
        <v>0</v>
      </c>
    </row>
    <row r="20" spans="2:14" ht="15">
      <c r="B20" s="18" t="s">
        <v>31</v>
      </c>
      <c r="D20" s="24"/>
      <c r="E20" s="25">
        <f aca="true" t="shared" si="1" ref="E20:K20">SUM(E19:E19)</f>
        <v>6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6</v>
      </c>
      <c r="L20" s="26">
        <f>(E20+F20)/(K20)</f>
        <v>1</v>
      </c>
      <c r="M20" s="26">
        <f>(G20+H20+I20+J20)/(K20)</f>
        <v>0</v>
      </c>
      <c r="N20" s="27"/>
    </row>
    <row r="21" spans="2:14" ht="15">
      <c r="B21" s="23" t="s">
        <v>18</v>
      </c>
      <c r="C21" s="4"/>
      <c r="D21" s="13"/>
      <c r="E21" s="14">
        <v>37</v>
      </c>
      <c r="F21" s="14">
        <v>0</v>
      </c>
      <c r="G21" s="14">
        <v>2</v>
      </c>
      <c r="H21" s="14">
        <v>0</v>
      </c>
      <c r="I21" s="14">
        <v>0</v>
      </c>
      <c r="J21" s="14">
        <f>K21-E21-F21-G21-H21-I21</f>
        <v>0</v>
      </c>
      <c r="K21" s="14">
        <v>39</v>
      </c>
      <c r="L21" s="15">
        <f>(E21+F21)/(K21)</f>
        <v>0.9487179487179487</v>
      </c>
      <c r="M21" s="15">
        <f>(G21+H21+I21+J21)/(K21)</f>
        <v>0.05128205128205128</v>
      </c>
      <c r="N21" s="12"/>
    </row>
    <row r="23" ht="15">
      <c r="A23" s="1" t="s">
        <v>19</v>
      </c>
    </row>
    <row r="24" spans="2:13" ht="15">
      <c r="B24" t="s">
        <v>33</v>
      </c>
      <c r="E24" s="16">
        <v>12</v>
      </c>
      <c r="F24" s="16">
        <v>0</v>
      </c>
      <c r="G24" s="16">
        <v>0</v>
      </c>
      <c r="H24" s="16">
        <v>0</v>
      </c>
      <c r="I24" s="16">
        <v>0</v>
      </c>
      <c r="J24" s="16">
        <f aca="true" t="shared" si="2" ref="J24:J36">K24-E24-F24-G24-H24-I24</f>
        <v>0</v>
      </c>
      <c r="K24" s="16">
        <v>12</v>
      </c>
      <c r="L24" s="17">
        <f aca="true" t="shared" si="3" ref="L24:L41">(E24+F24)/(K24)</f>
        <v>1</v>
      </c>
      <c r="M24" s="17">
        <f aca="true" t="shared" si="4" ref="M24:M41">(G24+H24+I24+J24)/(K24)</f>
        <v>0</v>
      </c>
    </row>
    <row r="25" spans="2:13" ht="15">
      <c r="B25" t="s">
        <v>20</v>
      </c>
      <c r="E25" s="16">
        <v>7</v>
      </c>
      <c r="F25" s="16">
        <v>1</v>
      </c>
      <c r="G25" s="16">
        <v>1</v>
      </c>
      <c r="H25" s="16">
        <v>0</v>
      </c>
      <c r="I25" s="16">
        <v>0</v>
      </c>
      <c r="J25" s="16">
        <f t="shared" si="2"/>
        <v>0</v>
      </c>
      <c r="K25" s="16">
        <v>9</v>
      </c>
      <c r="L25" s="17">
        <f t="shared" si="3"/>
        <v>0.8888888888888888</v>
      </c>
      <c r="M25" s="17">
        <f t="shared" si="4"/>
        <v>0.1111111111111111</v>
      </c>
    </row>
    <row r="26" spans="2:13" ht="15">
      <c r="B26" t="s">
        <v>21</v>
      </c>
      <c r="E26" s="16">
        <v>15</v>
      </c>
      <c r="F26" s="16">
        <v>1</v>
      </c>
      <c r="G26" s="16">
        <v>2</v>
      </c>
      <c r="H26" s="16">
        <v>0</v>
      </c>
      <c r="I26" s="16">
        <v>0</v>
      </c>
      <c r="J26" s="16">
        <f t="shared" si="2"/>
        <v>0</v>
      </c>
      <c r="K26" s="16">
        <v>18</v>
      </c>
      <c r="L26" s="17">
        <f t="shared" si="3"/>
        <v>0.8888888888888888</v>
      </c>
      <c r="M26" s="17">
        <f t="shared" si="4"/>
        <v>0.1111111111111111</v>
      </c>
    </row>
    <row r="27" spans="2:13" ht="15">
      <c r="B27" t="s">
        <v>62</v>
      </c>
      <c r="E27" s="16">
        <v>4</v>
      </c>
      <c r="F27" s="16">
        <v>0</v>
      </c>
      <c r="G27" s="16">
        <v>0</v>
      </c>
      <c r="H27" s="16">
        <v>0</v>
      </c>
      <c r="I27" s="16">
        <v>0</v>
      </c>
      <c r="J27" s="16">
        <f t="shared" si="2"/>
        <v>0</v>
      </c>
      <c r="K27" s="16">
        <v>4</v>
      </c>
      <c r="L27" s="17">
        <f t="shared" si="3"/>
        <v>1</v>
      </c>
      <c r="M27" s="17">
        <f t="shared" si="4"/>
        <v>0</v>
      </c>
    </row>
    <row r="28" spans="2:13" ht="15">
      <c r="B28" t="s">
        <v>16</v>
      </c>
      <c r="E28" s="16">
        <v>4</v>
      </c>
      <c r="F28" s="16">
        <v>2</v>
      </c>
      <c r="G28" s="16">
        <v>1</v>
      </c>
      <c r="H28" s="16">
        <v>0</v>
      </c>
      <c r="I28" s="16">
        <v>0</v>
      </c>
      <c r="J28" s="16">
        <f t="shared" si="2"/>
        <v>0</v>
      </c>
      <c r="K28" s="16">
        <v>7</v>
      </c>
      <c r="L28" s="17">
        <f t="shared" si="3"/>
        <v>0.8571428571428571</v>
      </c>
      <c r="M28" s="17">
        <f t="shared" si="4"/>
        <v>0.14285714285714285</v>
      </c>
    </row>
    <row r="29" spans="2:13" ht="15">
      <c r="B29" t="s">
        <v>23</v>
      </c>
      <c r="E29" s="16">
        <v>15</v>
      </c>
      <c r="F29" s="16">
        <v>0</v>
      </c>
      <c r="G29" s="16">
        <v>4</v>
      </c>
      <c r="H29" s="16">
        <v>0</v>
      </c>
      <c r="I29" s="16">
        <v>0</v>
      </c>
      <c r="J29" s="16">
        <f t="shared" si="2"/>
        <v>0</v>
      </c>
      <c r="K29" s="16">
        <v>19</v>
      </c>
      <c r="L29" s="17">
        <f t="shared" si="3"/>
        <v>0.7894736842105263</v>
      </c>
      <c r="M29" s="17">
        <f t="shared" si="4"/>
        <v>0.21052631578947367</v>
      </c>
    </row>
    <row r="30" spans="2:13" ht="15">
      <c r="B30" t="s">
        <v>24</v>
      </c>
      <c r="E30" s="16">
        <v>8</v>
      </c>
      <c r="F30" s="16">
        <v>2</v>
      </c>
      <c r="G30" s="16">
        <v>2</v>
      </c>
      <c r="H30" s="16">
        <v>0</v>
      </c>
      <c r="I30" s="16">
        <v>0</v>
      </c>
      <c r="J30" s="16">
        <f t="shared" si="2"/>
        <v>0</v>
      </c>
      <c r="K30" s="16">
        <v>12</v>
      </c>
      <c r="L30" s="17">
        <f t="shared" si="3"/>
        <v>0.8333333333333334</v>
      </c>
      <c r="M30" s="17">
        <f t="shared" si="4"/>
        <v>0.16666666666666666</v>
      </c>
    </row>
    <row r="31" spans="2:13" ht="15">
      <c r="B31" t="s">
        <v>25</v>
      </c>
      <c r="E31" s="16">
        <v>8</v>
      </c>
      <c r="F31" s="16">
        <v>1</v>
      </c>
      <c r="G31" s="16">
        <v>4</v>
      </c>
      <c r="H31" s="16">
        <v>1</v>
      </c>
      <c r="I31" s="16">
        <v>0</v>
      </c>
      <c r="J31" s="16">
        <f t="shared" si="2"/>
        <v>0</v>
      </c>
      <c r="K31" s="16">
        <v>14</v>
      </c>
      <c r="L31" s="17">
        <f t="shared" si="3"/>
        <v>0.6428571428571429</v>
      </c>
      <c r="M31" s="17">
        <f t="shared" si="4"/>
        <v>0.35714285714285715</v>
      </c>
    </row>
    <row r="32" spans="2:13" ht="15">
      <c r="B32" t="s">
        <v>26</v>
      </c>
      <c r="E32" s="16">
        <v>7</v>
      </c>
      <c r="F32" s="16">
        <v>0</v>
      </c>
      <c r="G32" s="16">
        <v>4</v>
      </c>
      <c r="H32" s="16">
        <v>0</v>
      </c>
      <c r="I32" s="16">
        <v>0</v>
      </c>
      <c r="J32" s="16">
        <f t="shared" si="2"/>
        <v>0</v>
      </c>
      <c r="K32" s="16">
        <v>11</v>
      </c>
      <c r="L32" s="17">
        <f t="shared" si="3"/>
        <v>0.6363636363636364</v>
      </c>
      <c r="M32" s="17">
        <f t="shared" si="4"/>
        <v>0.36363636363636365</v>
      </c>
    </row>
    <row r="33" spans="2:13" ht="15">
      <c r="B33" t="s">
        <v>27</v>
      </c>
      <c r="E33" s="16">
        <v>10</v>
      </c>
      <c r="F33" s="16">
        <v>14</v>
      </c>
      <c r="G33" s="16">
        <v>3</v>
      </c>
      <c r="H33" s="16">
        <v>0</v>
      </c>
      <c r="I33" s="16">
        <v>0</v>
      </c>
      <c r="J33" s="16">
        <f t="shared" si="2"/>
        <v>0</v>
      </c>
      <c r="K33" s="16">
        <v>27</v>
      </c>
      <c r="L33" s="17">
        <f t="shared" si="3"/>
        <v>0.8888888888888888</v>
      </c>
      <c r="M33" s="17">
        <f t="shared" si="4"/>
        <v>0.1111111111111111</v>
      </c>
    </row>
    <row r="34" spans="2:13" ht="15">
      <c r="B34" t="s">
        <v>55</v>
      </c>
      <c r="E34" s="16">
        <v>4</v>
      </c>
      <c r="F34" s="16">
        <v>0</v>
      </c>
      <c r="G34" s="16">
        <v>1</v>
      </c>
      <c r="H34" s="16">
        <v>0</v>
      </c>
      <c r="I34" s="16">
        <v>0</v>
      </c>
      <c r="J34" s="16">
        <f t="shared" si="2"/>
        <v>1</v>
      </c>
      <c r="K34" s="16">
        <v>6</v>
      </c>
      <c r="L34" s="17">
        <f t="shared" si="3"/>
        <v>0.6666666666666666</v>
      </c>
      <c r="M34" s="17">
        <f t="shared" si="4"/>
        <v>0.3333333333333333</v>
      </c>
    </row>
    <row r="35" spans="2:13" ht="15">
      <c r="B35" t="s">
        <v>28</v>
      </c>
      <c r="E35" s="16">
        <v>12</v>
      </c>
      <c r="F35" s="16">
        <v>0</v>
      </c>
      <c r="G35" s="16">
        <v>5</v>
      </c>
      <c r="H35" s="16">
        <v>2</v>
      </c>
      <c r="I35" s="16">
        <v>0</v>
      </c>
      <c r="J35" s="16">
        <f t="shared" si="2"/>
        <v>0</v>
      </c>
      <c r="K35" s="16">
        <v>19</v>
      </c>
      <c r="L35" s="17">
        <f t="shared" si="3"/>
        <v>0.631578947368421</v>
      </c>
      <c r="M35" s="17">
        <f t="shared" si="4"/>
        <v>0.3684210526315789</v>
      </c>
    </row>
    <row r="36" spans="2:13" ht="15">
      <c r="B36" t="s">
        <v>63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f t="shared" si="2"/>
        <v>0</v>
      </c>
      <c r="K36" s="16">
        <v>2</v>
      </c>
      <c r="L36" s="17">
        <f t="shared" si="3"/>
        <v>1</v>
      </c>
      <c r="M36" s="17">
        <f t="shared" si="4"/>
        <v>0</v>
      </c>
    </row>
    <row r="37" spans="2:14" ht="15">
      <c r="B37" s="18" t="s">
        <v>17</v>
      </c>
      <c r="D37" s="19"/>
      <c r="E37" s="21">
        <f aca="true" t="shared" si="5" ref="E37:K37">SUM(E24:E36)</f>
        <v>108</v>
      </c>
      <c r="F37" s="21">
        <f t="shared" si="5"/>
        <v>21</v>
      </c>
      <c r="G37" s="21">
        <f t="shared" si="5"/>
        <v>27</v>
      </c>
      <c r="H37" s="21">
        <f t="shared" si="5"/>
        <v>3</v>
      </c>
      <c r="I37" s="21">
        <f t="shared" si="5"/>
        <v>0</v>
      </c>
      <c r="J37" s="21">
        <f t="shared" si="5"/>
        <v>1</v>
      </c>
      <c r="K37" s="21">
        <f t="shared" si="5"/>
        <v>160</v>
      </c>
      <c r="L37" s="22">
        <f t="shared" si="3"/>
        <v>0.80625</v>
      </c>
      <c r="M37" s="22">
        <f t="shared" si="4"/>
        <v>0.19375</v>
      </c>
      <c r="N37" s="20"/>
    </row>
    <row r="38" spans="2:13" ht="15">
      <c r="B38" t="s">
        <v>29</v>
      </c>
      <c r="E38" s="16">
        <v>5</v>
      </c>
      <c r="F38" s="16">
        <v>3</v>
      </c>
      <c r="G38" s="16">
        <v>3</v>
      </c>
      <c r="H38" s="16">
        <v>0</v>
      </c>
      <c r="I38" s="16">
        <v>0</v>
      </c>
      <c r="J38" s="16">
        <f>K38-E38-F38-G38-H38-I38</f>
        <v>0</v>
      </c>
      <c r="K38" s="16">
        <v>11</v>
      </c>
      <c r="L38" s="17">
        <f t="shared" si="3"/>
        <v>0.7272727272727273</v>
      </c>
      <c r="M38" s="17">
        <f t="shared" si="4"/>
        <v>0.2727272727272727</v>
      </c>
    </row>
    <row r="39" spans="2:13" ht="15">
      <c r="B39" t="s">
        <v>30</v>
      </c>
      <c r="E39" s="16">
        <v>5</v>
      </c>
      <c r="F39" s="16">
        <v>3</v>
      </c>
      <c r="G39" s="16">
        <v>3</v>
      </c>
      <c r="H39" s="16">
        <v>0</v>
      </c>
      <c r="I39" s="16">
        <v>2</v>
      </c>
      <c r="J39" s="16">
        <f>K39-E39-F39-G39-H39-I39</f>
        <v>0</v>
      </c>
      <c r="K39" s="16">
        <v>13</v>
      </c>
      <c r="L39" s="17">
        <f t="shared" si="3"/>
        <v>0.6153846153846154</v>
      </c>
      <c r="M39" s="17">
        <f t="shared" si="4"/>
        <v>0.38461538461538464</v>
      </c>
    </row>
    <row r="40" spans="2:14" ht="15">
      <c r="B40" s="18" t="s">
        <v>31</v>
      </c>
      <c r="D40" s="24"/>
      <c r="E40" s="25">
        <f aca="true" t="shared" si="6" ref="E40:K40">SUM(E38:E39)</f>
        <v>10</v>
      </c>
      <c r="F40" s="25">
        <f t="shared" si="6"/>
        <v>6</v>
      </c>
      <c r="G40" s="25">
        <f t="shared" si="6"/>
        <v>6</v>
      </c>
      <c r="H40" s="25">
        <f t="shared" si="6"/>
        <v>0</v>
      </c>
      <c r="I40" s="25">
        <f t="shared" si="6"/>
        <v>2</v>
      </c>
      <c r="J40" s="25">
        <f t="shared" si="6"/>
        <v>0</v>
      </c>
      <c r="K40" s="25">
        <f t="shared" si="6"/>
        <v>24</v>
      </c>
      <c r="L40" s="26">
        <f t="shared" si="3"/>
        <v>0.6666666666666666</v>
      </c>
      <c r="M40" s="26">
        <f t="shared" si="4"/>
        <v>0.3333333333333333</v>
      </c>
      <c r="N40" s="27"/>
    </row>
    <row r="41" spans="2:14" ht="15">
      <c r="B41" s="23" t="s">
        <v>18</v>
      </c>
      <c r="C41" s="4"/>
      <c r="D41" s="13"/>
      <c r="E41" s="14">
        <v>118</v>
      </c>
      <c r="F41" s="14">
        <v>27</v>
      </c>
      <c r="G41" s="14">
        <v>33</v>
      </c>
      <c r="H41" s="14">
        <v>3</v>
      </c>
      <c r="I41" s="14">
        <v>2</v>
      </c>
      <c r="J41" s="14">
        <f>K41-E41-F41-G41-H41-I41</f>
        <v>1</v>
      </c>
      <c r="K41" s="14">
        <v>184</v>
      </c>
      <c r="L41" s="15">
        <f t="shared" si="3"/>
        <v>0.7880434782608695</v>
      </c>
      <c r="M41" s="15">
        <f t="shared" si="4"/>
        <v>0.21195652173913043</v>
      </c>
      <c r="N41" s="12"/>
    </row>
    <row r="43" ht="15">
      <c r="A43" s="1" t="s">
        <v>32</v>
      </c>
    </row>
    <row r="44" spans="2:13" ht="15">
      <c r="B44" t="s">
        <v>33</v>
      </c>
      <c r="E44" s="16">
        <v>23</v>
      </c>
      <c r="F44" s="16">
        <v>0</v>
      </c>
      <c r="G44" s="16">
        <v>3</v>
      </c>
      <c r="H44" s="16">
        <v>0</v>
      </c>
      <c r="I44" s="16">
        <v>0</v>
      </c>
      <c r="J44" s="16">
        <f>K44-E44-F44-G44-H44-I44</f>
        <v>0</v>
      </c>
      <c r="K44" s="16">
        <v>26</v>
      </c>
      <c r="L44" s="17">
        <f aca="true" t="shared" si="7" ref="L44:L52">(E44+F44)/(K44)</f>
        <v>0.8846153846153846</v>
      </c>
      <c r="M44" s="17">
        <f aca="true" t="shared" si="8" ref="M44:M52">(G44+H44+I44+J44)/(K44)</f>
        <v>0.11538461538461539</v>
      </c>
    </row>
    <row r="45" spans="2:13" ht="15">
      <c r="B45" t="s">
        <v>23</v>
      </c>
      <c r="E45" s="16">
        <v>1</v>
      </c>
      <c r="F45" s="16">
        <v>0</v>
      </c>
      <c r="G45" s="16">
        <v>0</v>
      </c>
      <c r="H45" s="16">
        <v>0</v>
      </c>
      <c r="I45" s="16">
        <v>0</v>
      </c>
      <c r="J45" s="16">
        <f>K45-E45-F45-G45-H45-I45</f>
        <v>0</v>
      </c>
      <c r="K45" s="16">
        <v>1</v>
      </c>
      <c r="L45" s="17">
        <f t="shared" si="7"/>
        <v>1</v>
      </c>
      <c r="M45" s="17">
        <f t="shared" si="8"/>
        <v>0</v>
      </c>
    </row>
    <row r="46" spans="2:13" ht="15">
      <c r="B46" t="s">
        <v>27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f>K46-E46-F46-G46-H46-I46</f>
        <v>0</v>
      </c>
      <c r="K46" s="16">
        <v>1</v>
      </c>
      <c r="L46" s="17">
        <f t="shared" si="7"/>
        <v>1</v>
      </c>
      <c r="M46" s="17">
        <f t="shared" si="8"/>
        <v>0</v>
      </c>
    </row>
    <row r="47" spans="2:13" ht="15">
      <c r="B47" t="s">
        <v>56</v>
      </c>
      <c r="E47" s="16">
        <v>44</v>
      </c>
      <c r="F47" s="16">
        <v>6</v>
      </c>
      <c r="G47" s="16">
        <v>3</v>
      </c>
      <c r="H47" s="16">
        <v>0</v>
      </c>
      <c r="I47" s="16">
        <v>0</v>
      </c>
      <c r="J47" s="16">
        <f>K47-E47-F47-G47-H47-I47</f>
        <v>0</v>
      </c>
      <c r="K47" s="16">
        <v>53</v>
      </c>
      <c r="L47" s="17">
        <f t="shared" si="7"/>
        <v>0.9433962264150944</v>
      </c>
      <c r="M47" s="17">
        <f t="shared" si="8"/>
        <v>0.05660377358490566</v>
      </c>
    </row>
    <row r="48" spans="2:14" ht="15">
      <c r="B48" s="18" t="s">
        <v>17</v>
      </c>
      <c r="D48" s="19"/>
      <c r="E48" s="21">
        <f aca="true" t="shared" si="9" ref="E48:K48">SUM(E44:E47)</f>
        <v>68</v>
      </c>
      <c r="F48" s="21">
        <f t="shared" si="9"/>
        <v>7</v>
      </c>
      <c r="G48" s="21">
        <f t="shared" si="9"/>
        <v>6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81</v>
      </c>
      <c r="L48" s="22">
        <f t="shared" si="7"/>
        <v>0.9259259259259259</v>
      </c>
      <c r="M48" s="22">
        <f t="shared" si="8"/>
        <v>0.07407407407407407</v>
      </c>
      <c r="N48" s="20"/>
    </row>
    <row r="49" spans="2:13" ht="15">
      <c r="B49" t="s">
        <v>29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f>K49-E49-F49-G49-H49-I49</f>
        <v>1</v>
      </c>
      <c r="K49" s="16">
        <v>2</v>
      </c>
      <c r="L49" s="17">
        <f t="shared" si="7"/>
        <v>0.5</v>
      </c>
      <c r="M49" s="17">
        <f t="shared" si="8"/>
        <v>0.5</v>
      </c>
    </row>
    <row r="50" spans="2:13" ht="15">
      <c r="B50" t="s">
        <v>30</v>
      </c>
      <c r="E50" s="16">
        <v>2</v>
      </c>
      <c r="F50" s="16">
        <v>0</v>
      </c>
      <c r="G50" s="16">
        <v>0</v>
      </c>
      <c r="H50" s="16">
        <v>0</v>
      </c>
      <c r="I50" s="16">
        <v>0</v>
      </c>
      <c r="J50" s="16">
        <f>K50-E50-F50-G50-H50-I50</f>
        <v>0</v>
      </c>
      <c r="K50" s="16">
        <v>2</v>
      </c>
      <c r="L50" s="17">
        <f t="shared" si="7"/>
        <v>1</v>
      </c>
      <c r="M50" s="17">
        <f t="shared" si="8"/>
        <v>0</v>
      </c>
    </row>
    <row r="51" spans="2:14" ht="15">
      <c r="B51" s="18" t="s">
        <v>31</v>
      </c>
      <c r="D51" s="24"/>
      <c r="E51" s="25">
        <f aca="true" t="shared" si="10" ref="E51:K51">SUM(E49:E50)</f>
        <v>3</v>
      </c>
      <c r="F51" s="25">
        <f t="shared" si="10"/>
        <v>0</v>
      </c>
      <c r="G51" s="25">
        <f t="shared" si="10"/>
        <v>0</v>
      </c>
      <c r="H51" s="25">
        <f t="shared" si="10"/>
        <v>0</v>
      </c>
      <c r="I51" s="25">
        <f t="shared" si="10"/>
        <v>0</v>
      </c>
      <c r="J51" s="25">
        <f t="shared" si="10"/>
        <v>1</v>
      </c>
      <c r="K51" s="25">
        <f t="shared" si="10"/>
        <v>4</v>
      </c>
      <c r="L51" s="26">
        <f t="shared" si="7"/>
        <v>0.75</v>
      </c>
      <c r="M51" s="26">
        <f t="shared" si="8"/>
        <v>0.25</v>
      </c>
      <c r="N51" s="27"/>
    </row>
    <row r="52" spans="2:14" ht="15">
      <c r="B52" s="23" t="s">
        <v>18</v>
      </c>
      <c r="C52" s="4"/>
      <c r="D52" s="13"/>
      <c r="E52" s="14">
        <v>71</v>
      </c>
      <c r="F52" s="14">
        <v>7</v>
      </c>
      <c r="G52" s="14">
        <v>6</v>
      </c>
      <c r="H52" s="14">
        <v>0</v>
      </c>
      <c r="I52" s="14">
        <v>0</v>
      </c>
      <c r="J52" s="14">
        <f>K52-E52-F52-G52-H52-I52</f>
        <v>1</v>
      </c>
      <c r="K52" s="14">
        <v>85</v>
      </c>
      <c r="L52" s="15">
        <f t="shared" si="7"/>
        <v>0.9176470588235294</v>
      </c>
      <c r="M52" s="15">
        <f t="shared" si="8"/>
        <v>0.08235294117647059</v>
      </c>
      <c r="N52" s="12"/>
    </row>
    <row r="54" ht="15">
      <c r="A54" s="1" t="s">
        <v>35</v>
      </c>
    </row>
    <row r="55" spans="2:13" ht="15">
      <c r="B55" t="s">
        <v>36</v>
      </c>
      <c r="E55" s="16">
        <v>5</v>
      </c>
      <c r="F55" s="16">
        <v>1</v>
      </c>
      <c r="G55" s="16">
        <v>3</v>
      </c>
      <c r="H55" s="16">
        <v>0</v>
      </c>
      <c r="I55" s="16">
        <v>0</v>
      </c>
      <c r="J55" s="16">
        <f>K55-E55-F55-G55-H55-I55</f>
        <v>0</v>
      </c>
      <c r="K55" s="16">
        <v>9</v>
      </c>
      <c r="L55" s="17">
        <f aca="true" t="shared" si="11" ref="L55:L63">(E55+F55)/(K55)</f>
        <v>0.6666666666666666</v>
      </c>
      <c r="M55" s="17">
        <f aca="true" t="shared" si="12" ref="M55:M63">(G55+H55+I55+J55)/(K55)</f>
        <v>0.3333333333333333</v>
      </c>
    </row>
    <row r="56" spans="2:13" ht="15">
      <c r="B56" t="s">
        <v>37</v>
      </c>
      <c r="E56" s="16">
        <v>10</v>
      </c>
      <c r="F56" s="16">
        <v>0</v>
      </c>
      <c r="G56" s="16">
        <v>2</v>
      </c>
      <c r="H56" s="16">
        <v>0</v>
      </c>
      <c r="I56" s="16">
        <v>0</v>
      </c>
      <c r="J56" s="16">
        <f>K56-E56-F56-G56-H56-I56</f>
        <v>0</v>
      </c>
      <c r="K56" s="16">
        <v>12</v>
      </c>
      <c r="L56" s="17">
        <f t="shared" si="11"/>
        <v>0.8333333333333334</v>
      </c>
      <c r="M56" s="17">
        <f t="shared" si="12"/>
        <v>0.16666666666666666</v>
      </c>
    </row>
    <row r="57" spans="2:13" ht="15">
      <c r="B57" t="s">
        <v>38</v>
      </c>
      <c r="E57" s="16">
        <v>5</v>
      </c>
      <c r="F57" s="16">
        <v>0</v>
      </c>
      <c r="G57" s="16">
        <v>5</v>
      </c>
      <c r="H57" s="16">
        <v>0</v>
      </c>
      <c r="I57" s="16">
        <v>0</v>
      </c>
      <c r="J57" s="16">
        <f>K57-E57-F57-G57-H57-I57</f>
        <v>0</v>
      </c>
      <c r="K57" s="16">
        <v>10</v>
      </c>
      <c r="L57" s="17">
        <f t="shared" si="11"/>
        <v>0.5</v>
      </c>
      <c r="M57" s="17">
        <f t="shared" si="12"/>
        <v>0.5</v>
      </c>
    </row>
    <row r="58" spans="2:13" ht="15">
      <c r="B58" t="s">
        <v>39</v>
      </c>
      <c r="E58" s="16">
        <v>11</v>
      </c>
      <c r="F58" s="16">
        <v>3</v>
      </c>
      <c r="G58" s="16">
        <v>1</v>
      </c>
      <c r="H58" s="16">
        <v>0</v>
      </c>
      <c r="I58" s="16">
        <v>0</v>
      </c>
      <c r="J58" s="16">
        <f>K58-E58-F58-G58-H58-I58</f>
        <v>0</v>
      </c>
      <c r="K58" s="16">
        <v>15</v>
      </c>
      <c r="L58" s="17">
        <f t="shared" si="11"/>
        <v>0.9333333333333333</v>
      </c>
      <c r="M58" s="17">
        <f t="shared" si="12"/>
        <v>0.06666666666666667</v>
      </c>
    </row>
    <row r="59" spans="2:14" ht="15">
      <c r="B59" s="18" t="s">
        <v>17</v>
      </c>
      <c r="D59" s="19"/>
      <c r="E59" s="21">
        <f aca="true" t="shared" si="13" ref="E59:K59">SUM(E55:E58)</f>
        <v>31</v>
      </c>
      <c r="F59" s="21">
        <f t="shared" si="13"/>
        <v>4</v>
      </c>
      <c r="G59" s="21">
        <f t="shared" si="13"/>
        <v>11</v>
      </c>
      <c r="H59" s="21">
        <f t="shared" si="13"/>
        <v>0</v>
      </c>
      <c r="I59" s="21">
        <f t="shared" si="13"/>
        <v>0</v>
      </c>
      <c r="J59" s="21">
        <f t="shared" si="13"/>
        <v>0</v>
      </c>
      <c r="K59" s="21">
        <f t="shared" si="13"/>
        <v>46</v>
      </c>
      <c r="L59" s="22">
        <f t="shared" si="11"/>
        <v>0.7608695652173914</v>
      </c>
      <c r="M59" s="22">
        <f t="shared" si="12"/>
        <v>0.2391304347826087</v>
      </c>
      <c r="N59" s="20"/>
    </row>
    <row r="60" spans="2:13" ht="15">
      <c r="B60" t="s">
        <v>29</v>
      </c>
      <c r="E60" s="16">
        <v>0</v>
      </c>
      <c r="F60" s="16">
        <v>2</v>
      </c>
      <c r="G60" s="16">
        <v>2</v>
      </c>
      <c r="H60" s="16">
        <v>0</v>
      </c>
      <c r="I60" s="16">
        <v>0</v>
      </c>
      <c r="J60" s="16">
        <f>K60-E60-F60-G60-H60-I60</f>
        <v>0</v>
      </c>
      <c r="K60" s="16">
        <v>4</v>
      </c>
      <c r="L60" s="17">
        <f t="shared" si="11"/>
        <v>0.5</v>
      </c>
      <c r="M60" s="17">
        <f t="shared" si="12"/>
        <v>0.5</v>
      </c>
    </row>
    <row r="61" spans="2:13" ht="15">
      <c r="B61" t="s">
        <v>30</v>
      </c>
      <c r="E61" s="16">
        <v>2</v>
      </c>
      <c r="F61" s="16">
        <v>0</v>
      </c>
      <c r="G61" s="16">
        <v>0</v>
      </c>
      <c r="H61" s="16">
        <v>0</v>
      </c>
      <c r="I61" s="16">
        <v>1</v>
      </c>
      <c r="J61" s="16">
        <f>K61-E61-F61-G61-H61-I61</f>
        <v>0</v>
      </c>
      <c r="K61" s="16">
        <v>3</v>
      </c>
      <c r="L61" s="17">
        <f t="shared" si="11"/>
        <v>0.6666666666666666</v>
      </c>
      <c r="M61" s="17">
        <f t="shared" si="12"/>
        <v>0.3333333333333333</v>
      </c>
    </row>
    <row r="62" spans="2:14" ht="15">
      <c r="B62" s="18" t="s">
        <v>31</v>
      </c>
      <c r="D62" s="24"/>
      <c r="E62" s="25">
        <f aca="true" t="shared" si="14" ref="E62:K62">SUM(E60:E61)</f>
        <v>2</v>
      </c>
      <c r="F62" s="25">
        <f t="shared" si="14"/>
        <v>2</v>
      </c>
      <c r="G62" s="25">
        <f t="shared" si="14"/>
        <v>2</v>
      </c>
      <c r="H62" s="25">
        <f t="shared" si="14"/>
        <v>0</v>
      </c>
      <c r="I62" s="25">
        <f t="shared" si="14"/>
        <v>1</v>
      </c>
      <c r="J62" s="25">
        <f t="shared" si="14"/>
        <v>0</v>
      </c>
      <c r="K62" s="25">
        <f t="shared" si="14"/>
        <v>7</v>
      </c>
      <c r="L62" s="26">
        <f t="shared" si="11"/>
        <v>0.5714285714285714</v>
      </c>
      <c r="M62" s="26">
        <f t="shared" si="12"/>
        <v>0.42857142857142855</v>
      </c>
      <c r="N62" s="27"/>
    </row>
    <row r="63" spans="2:14" ht="15">
      <c r="B63" s="23" t="s">
        <v>18</v>
      </c>
      <c r="C63" s="4"/>
      <c r="D63" s="13"/>
      <c r="E63" s="14">
        <v>33</v>
      </c>
      <c r="F63" s="14">
        <v>6</v>
      </c>
      <c r="G63" s="14">
        <v>13</v>
      </c>
      <c r="H63" s="14">
        <v>0</v>
      </c>
      <c r="I63" s="14">
        <v>1</v>
      </c>
      <c r="J63" s="14">
        <f>K63-E63-F63-G63-H63-I63</f>
        <v>0</v>
      </c>
      <c r="K63" s="14">
        <v>53</v>
      </c>
      <c r="L63" s="15">
        <f t="shared" si="11"/>
        <v>0.7358490566037735</v>
      </c>
      <c r="M63" s="15">
        <f t="shared" si="12"/>
        <v>0.2641509433962264</v>
      </c>
      <c r="N63" s="12"/>
    </row>
    <row r="65" ht="15">
      <c r="A65" s="1" t="s">
        <v>40</v>
      </c>
    </row>
    <row r="66" spans="2:13" ht="15">
      <c r="B66" t="s">
        <v>38</v>
      </c>
      <c r="E66" s="16">
        <v>3</v>
      </c>
      <c r="F66" s="16">
        <v>0</v>
      </c>
      <c r="G66" s="16">
        <v>5</v>
      </c>
      <c r="H66" s="16">
        <v>0</v>
      </c>
      <c r="I66" s="16">
        <v>0</v>
      </c>
      <c r="J66" s="16">
        <f>K66-E66-F66-G66-H66-I66</f>
        <v>0</v>
      </c>
      <c r="K66" s="16">
        <v>8</v>
      </c>
      <c r="L66" s="17">
        <f>(E66+F66)/(K66)</f>
        <v>0.375</v>
      </c>
      <c r="M66" s="17">
        <f>(G66+H66+I66+J66)/(K66)</f>
        <v>0.625</v>
      </c>
    </row>
    <row r="67" spans="2:14" ht="15">
      <c r="B67" s="18" t="s">
        <v>17</v>
      </c>
      <c r="D67" s="19"/>
      <c r="E67" s="21">
        <f aca="true" t="shared" si="15" ref="E67:K67">SUM(E66:E66)</f>
        <v>3</v>
      </c>
      <c r="F67" s="21">
        <f t="shared" si="15"/>
        <v>0</v>
      </c>
      <c r="G67" s="21">
        <f t="shared" si="15"/>
        <v>5</v>
      </c>
      <c r="H67" s="21">
        <f t="shared" si="15"/>
        <v>0</v>
      </c>
      <c r="I67" s="21">
        <f t="shared" si="15"/>
        <v>0</v>
      </c>
      <c r="J67" s="21">
        <f t="shared" si="15"/>
        <v>0</v>
      </c>
      <c r="K67" s="21">
        <f t="shared" si="15"/>
        <v>8</v>
      </c>
      <c r="L67" s="22">
        <f>(E67+F67)/(K67)</f>
        <v>0.375</v>
      </c>
      <c r="M67" s="22">
        <f>(G67+H67+I67+J67)/(K67)</f>
        <v>0.625</v>
      </c>
      <c r="N67" s="20"/>
    </row>
    <row r="68" spans="2:13" ht="15">
      <c r="B68" t="s">
        <v>38</v>
      </c>
      <c r="E68" s="16">
        <v>0</v>
      </c>
      <c r="F68" s="16">
        <v>0</v>
      </c>
      <c r="G68" s="16">
        <v>1</v>
      </c>
      <c r="H68" s="16">
        <v>0</v>
      </c>
      <c r="I68" s="16">
        <v>0</v>
      </c>
      <c r="J68" s="16">
        <f>K68-E68-F68-G68-H68-I68</f>
        <v>0</v>
      </c>
      <c r="K68" s="16">
        <v>1</v>
      </c>
      <c r="L68" s="17">
        <f>(E68+F68)/(K68)</f>
        <v>0</v>
      </c>
      <c r="M68" s="17">
        <f>(G68+H68+I68+J68)/(K68)</f>
        <v>1</v>
      </c>
    </row>
    <row r="69" spans="2:14" ht="15">
      <c r="B69" s="18" t="s">
        <v>31</v>
      </c>
      <c r="D69" s="24"/>
      <c r="E69" s="25">
        <f aca="true" t="shared" si="16" ref="E69:K69">SUM(E68:E68)</f>
        <v>0</v>
      </c>
      <c r="F69" s="25">
        <f t="shared" si="16"/>
        <v>0</v>
      </c>
      <c r="G69" s="25">
        <f t="shared" si="16"/>
        <v>1</v>
      </c>
      <c r="H69" s="25">
        <f t="shared" si="16"/>
        <v>0</v>
      </c>
      <c r="I69" s="25">
        <f t="shared" si="16"/>
        <v>0</v>
      </c>
      <c r="J69" s="25">
        <f t="shared" si="16"/>
        <v>0</v>
      </c>
      <c r="K69" s="25">
        <f t="shared" si="16"/>
        <v>1</v>
      </c>
      <c r="L69" s="26">
        <f>(E69+F69)/(K69)</f>
        <v>0</v>
      </c>
      <c r="M69" s="26">
        <f>(G69+H69+I69+J69)/(K69)</f>
        <v>1</v>
      </c>
      <c r="N69" s="27"/>
    </row>
    <row r="70" spans="2:14" ht="15">
      <c r="B70" s="23" t="s">
        <v>41</v>
      </c>
      <c r="C70" s="4"/>
      <c r="D70" s="13"/>
      <c r="E70" s="14">
        <v>3</v>
      </c>
      <c r="F70" s="14">
        <v>0</v>
      </c>
      <c r="G70" s="14">
        <v>6</v>
      </c>
      <c r="H70" s="14">
        <v>0</v>
      </c>
      <c r="I70" s="14">
        <v>0</v>
      </c>
      <c r="J70" s="14">
        <f>K70-E70-F70-G70-H70-I70</f>
        <v>0</v>
      </c>
      <c r="K70" s="14">
        <v>9</v>
      </c>
      <c r="L70" s="15">
        <f>(E70+F70)/(K70)</f>
        <v>0.3333333333333333</v>
      </c>
      <c r="M70" s="15">
        <f>(G70+H70+I70+J70)/(K70)</f>
        <v>0.6666666666666666</v>
      </c>
      <c r="N70" s="12"/>
    </row>
    <row r="72" ht="15">
      <c r="A72" s="1" t="s">
        <v>42</v>
      </c>
    </row>
    <row r="73" spans="2:13" ht="15">
      <c r="B73" t="s">
        <v>43</v>
      </c>
      <c r="E73" s="16">
        <v>9</v>
      </c>
      <c r="F73" s="16">
        <v>0</v>
      </c>
      <c r="G73" s="16">
        <v>6</v>
      </c>
      <c r="H73" s="16">
        <v>0</v>
      </c>
      <c r="I73" s="16">
        <v>0</v>
      </c>
      <c r="J73" s="16">
        <f aca="true" t="shared" si="17" ref="J73:J78">K73-E73-F73-G73-H73-I73</f>
        <v>0</v>
      </c>
      <c r="K73" s="16">
        <v>15</v>
      </c>
      <c r="L73" s="17">
        <f aca="true" t="shared" si="18" ref="L73:L82">(E73+F73)/(K73)</f>
        <v>0.6</v>
      </c>
      <c r="M73" s="17">
        <f aca="true" t="shared" si="19" ref="M73:M82">(G73+H73+I73+J73)/(K73)</f>
        <v>0.4</v>
      </c>
    </row>
    <row r="74" spans="2:13" ht="15">
      <c r="B74" t="s">
        <v>44</v>
      </c>
      <c r="E74" s="16">
        <v>16</v>
      </c>
      <c r="F74" s="16">
        <v>0</v>
      </c>
      <c r="G74" s="16">
        <v>8</v>
      </c>
      <c r="H74" s="16">
        <v>0</v>
      </c>
      <c r="I74" s="16">
        <v>0</v>
      </c>
      <c r="J74" s="16">
        <f t="shared" si="17"/>
        <v>0</v>
      </c>
      <c r="K74" s="16">
        <v>24</v>
      </c>
      <c r="L74" s="17">
        <f t="shared" si="18"/>
        <v>0.6666666666666666</v>
      </c>
      <c r="M74" s="17">
        <f t="shared" si="19"/>
        <v>0.3333333333333333</v>
      </c>
    </row>
    <row r="75" spans="2:13" ht="15">
      <c r="B75" t="s">
        <v>45</v>
      </c>
      <c r="E75" s="16">
        <v>14</v>
      </c>
      <c r="F75" s="16">
        <v>0</v>
      </c>
      <c r="G75" s="16">
        <v>4</v>
      </c>
      <c r="H75" s="16">
        <v>0</v>
      </c>
      <c r="I75" s="16">
        <v>0</v>
      </c>
      <c r="J75" s="16">
        <f t="shared" si="17"/>
        <v>0</v>
      </c>
      <c r="K75" s="16">
        <v>18</v>
      </c>
      <c r="L75" s="17">
        <f t="shared" si="18"/>
        <v>0.7777777777777778</v>
      </c>
      <c r="M75" s="17">
        <f t="shared" si="19"/>
        <v>0.2222222222222222</v>
      </c>
    </row>
    <row r="76" spans="2:13" ht="15">
      <c r="B76" t="s">
        <v>74</v>
      </c>
      <c r="E76" s="16">
        <v>0</v>
      </c>
      <c r="F76" s="16">
        <v>0</v>
      </c>
      <c r="G76" s="16">
        <v>0</v>
      </c>
      <c r="H76" s="16">
        <v>0</v>
      </c>
      <c r="I76" s="16">
        <v>14</v>
      </c>
      <c r="J76" s="16">
        <f t="shared" si="17"/>
        <v>0</v>
      </c>
      <c r="K76" s="16">
        <v>14</v>
      </c>
      <c r="L76" s="17">
        <f t="shared" si="18"/>
        <v>0</v>
      </c>
      <c r="M76" s="17">
        <f t="shared" si="19"/>
        <v>1</v>
      </c>
    </row>
    <row r="77" spans="2:13" ht="15">
      <c r="B77" t="s">
        <v>47</v>
      </c>
      <c r="E77" s="16">
        <v>5</v>
      </c>
      <c r="F77" s="16">
        <v>0</v>
      </c>
      <c r="G77" s="16">
        <v>3</v>
      </c>
      <c r="H77" s="16">
        <v>0</v>
      </c>
      <c r="I77" s="16">
        <v>0</v>
      </c>
      <c r="J77" s="16">
        <f t="shared" si="17"/>
        <v>0</v>
      </c>
      <c r="K77" s="16">
        <v>8</v>
      </c>
      <c r="L77" s="17">
        <f t="shared" si="18"/>
        <v>0.625</v>
      </c>
      <c r="M77" s="17">
        <f t="shared" si="19"/>
        <v>0.375</v>
      </c>
    </row>
    <row r="78" spans="2:13" ht="15">
      <c r="B78" t="s">
        <v>48</v>
      </c>
      <c r="E78" s="16">
        <v>14</v>
      </c>
      <c r="F78" s="16">
        <v>1</v>
      </c>
      <c r="G78" s="16">
        <v>6</v>
      </c>
      <c r="H78" s="16">
        <v>0</v>
      </c>
      <c r="I78" s="16">
        <v>0</v>
      </c>
      <c r="J78" s="16">
        <f t="shared" si="17"/>
        <v>0</v>
      </c>
      <c r="K78" s="16">
        <v>21</v>
      </c>
      <c r="L78" s="17">
        <f t="shared" si="18"/>
        <v>0.7142857142857143</v>
      </c>
      <c r="M78" s="17">
        <f t="shared" si="19"/>
        <v>0.2857142857142857</v>
      </c>
    </row>
    <row r="79" spans="2:14" ht="15">
      <c r="B79" s="18" t="s">
        <v>17</v>
      </c>
      <c r="D79" s="19"/>
      <c r="E79" s="21">
        <f aca="true" t="shared" si="20" ref="E79:K79">SUM(E73:E78)</f>
        <v>58</v>
      </c>
      <c r="F79" s="21">
        <f t="shared" si="20"/>
        <v>1</v>
      </c>
      <c r="G79" s="21">
        <f t="shared" si="20"/>
        <v>27</v>
      </c>
      <c r="H79" s="21">
        <f t="shared" si="20"/>
        <v>0</v>
      </c>
      <c r="I79" s="21">
        <f t="shared" si="20"/>
        <v>14</v>
      </c>
      <c r="J79" s="21">
        <f t="shared" si="20"/>
        <v>0</v>
      </c>
      <c r="K79" s="21">
        <f t="shared" si="20"/>
        <v>100</v>
      </c>
      <c r="L79" s="22">
        <f t="shared" si="18"/>
        <v>0.59</v>
      </c>
      <c r="M79" s="22">
        <f t="shared" si="19"/>
        <v>0.41</v>
      </c>
      <c r="N79" s="20"/>
    </row>
    <row r="80" spans="2:13" ht="15">
      <c r="B80" t="s">
        <v>57</v>
      </c>
      <c r="E80" s="16">
        <v>3</v>
      </c>
      <c r="F80" s="16">
        <v>0</v>
      </c>
      <c r="G80" s="16">
        <v>2</v>
      </c>
      <c r="H80" s="16">
        <v>0</v>
      </c>
      <c r="I80" s="16">
        <v>0</v>
      </c>
      <c r="J80" s="16">
        <f>K80-E80-F80-G80-H80-I80</f>
        <v>0</v>
      </c>
      <c r="K80" s="16">
        <v>5</v>
      </c>
      <c r="L80" s="17">
        <f t="shared" si="18"/>
        <v>0.6</v>
      </c>
      <c r="M80" s="17">
        <f t="shared" si="19"/>
        <v>0.4</v>
      </c>
    </row>
    <row r="81" spans="2:14" ht="15">
      <c r="B81" s="18" t="s">
        <v>31</v>
      </c>
      <c r="D81" s="24"/>
      <c r="E81" s="25">
        <f aca="true" t="shared" si="21" ref="E81:K81">SUM(E80:E80)</f>
        <v>3</v>
      </c>
      <c r="F81" s="25">
        <f t="shared" si="21"/>
        <v>0</v>
      </c>
      <c r="G81" s="25">
        <f t="shared" si="21"/>
        <v>2</v>
      </c>
      <c r="H81" s="25">
        <f t="shared" si="21"/>
        <v>0</v>
      </c>
      <c r="I81" s="25">
        <f t="shared" si="21"/>
        <v>0</v>
      </c>
      <c r="J81" s="25">
        <f t="shared" si="21"/>
        <v>0</v>
      </c>
      <c r="K81" s="25">
        <f t="shared" si="21"/>
        <v>5</v>
      </c>
      <c r="L81" s="26">
        <f t="shared" si="18"/>
        <v>0.6</v>
      </c>
      <c r="M81" s="26">
        <f t="shared" si="19"/>
        <v>0.4</v>
      </c>
      <c r="N81" s="27"/>
    </row>
    <row r="82" spans="2:14" ht="15">
      <c r="B82" s="23" t="s">
        <v>41</v>
      </c>
      <c r="C82" s="4"/>
      <c r="D82" s="13"/>
      <c r="E82" s="14">
        <v>61</v>
      </c>
      <c r="F82" s="14">
        <v>1</v>
      </c>
      <c r="G82" s="14">
        <v>29</v>
      </c>
      <c r="H82" s="14">
        <v>0</v>
      </c>
      <c r="I82" s="14">
        <v>14</v>
      </c>
      <c r="J82" s="14">
        <f>K82-E82-F82-G82-H82-I82</f>
        <v>0</v>
      </c>
      <c r="K82" s="14">
        <v>105</v>
      </c>
      <c r="L82" s="15">
        <f t="shared" si="18"/>
        <v>0.5904761904761905</v>
      </c>
      <c r="M82" s="15">
        <f t="shared" si="19"/>
        <v>0.4095238095238095</v>
      </c>
      <c r="N82" s="12"/>
    </row>
    <row r="84" ht="15">
      <c r="A84" s="1" t="s">
        <v>58</v>
      </c>
    </row>
    <row r="85" spans="2:13" ht="15">
      <c r="B85" t="s">
        <v>50</v>
      </c>
      <c r="E85" s="16">
        <v>10</v>
      </c>
      <c r="F85" s="16">
        <v>0</v>
      </c>
      <c r="G85" s="16">
        <v>0</v>
      </c>
      <c r="H85" s="16">
        <v>0</v>
      </c>
      <c r="I85" s="16">
        <v>0</v>
      </c>
      <c r="J85" s="16">
        <f>K85-E85-F85-G85-H85-I85</f>
        <v>0</v>
      </c>
      <c r="K85" s="16">
        <v>10</v>
      </c>
      <c r="L85" s="17">
        <f>(E85+F85)/(K85)</f>
        <v>1</v>
      </c>
      <c r="M85" s="17">
        <f>(G85+H85+I85+J85)/(K85)</f>
        <v>0</v>
      </c>
    </row>
    <row r="86" spans="2:14" ht="15">
      <c r="B86" s="30" t="s">
        <v>59</v>
      </c>
      <c r="C86" s="31"/>
      <c r="D86" s="29"/>
      <c r="E86" s="14">
        <f aca="true" t="shared" si="22" ref="E86:K86">SUM(E85:E85)</f>
        <v>10</v>
      </c>
      <c r="F86" s="14">
        <f t="shared" si="22"/>
        <v>0</v>
      </c>
      <c r="G86" s="14">
        <f t="shared" si="22"/>
        <v>0</v>
      </c>
      <c r="H86" s="14">
        <f t="shared" si="22"/>
        <v>0</v>
      </c>
      <c r="I86" s="14">
        <f t="shared" si="22"/>
        <v>0</v>
      </c>
      <c r="J86" s="14">
        <f t="shared" si="22"/>
        <v>0</v>
      </c>
      <c r="K86" s="14">
        <f t="shared" si="22"/>
        <v>10</v>
      </c>
      <c r="L86" s="15">
        <f>(E86+F86)/(K86)</f>
        <v>1</v>
      </c>
      <c r="M86" s="15">
        <f>(G86+H86+I86+J86)/(K86)</f>
        <v>0</v>
      </c>
      <c r="N86" s="12"/>
    </row>
    <row r="87" ht="15">
      <c r="A87" s="1" t="s">
        <v>49</v>
      </c>
    </row>
    <row r="88" spans="2:13" ht="15">
      <c r="B88" t="s">
        <v>50</v>
      </c>
      <c r="E88" s="16">
        <v>5</v>
      </c>
      <c r="F88" s="16">
        <v>0</v>
      </c>
      <c r="G88" s="16">
        <v>4</v>
      </c>
      <c r="H88" s="16">
        <v>0</v>
      </c>
      <c r="I88" s="16">
        <v>0</v>
      </c>
      <c r="J88" s="16">
        <f>K88-E88-F88-G88-H88-I88</f>
        <v>0</v>
      </c>
      <c r="K88" s="16">
        <v>9</v>
      </c>
      <c r="L88" s="17">
        <f>(E88+F88)/(K88)</f>
        <v>0.5555555555555556</v>
      </c>
      <c r="M88" s="17">
        <f>(G88+H88+I88+J88)/(K88)</f>
        <v>0.4444444444444444</v>
      </c>
    </row>
    <row r="89" spans="2:13" ht="15">
      <c r="B89" t="s">
        <v>39</v>
      </c>
      <c r="E89" s="16">
        <v>1</v>
      </c>
      <c r="F89" s="16">
        <v>0</v>
      </c>
      <c r="G89" s="16">
        <v>0</v>
      </c>
      <c r="H89" s="16">
        <v>0</v>
      </c>
      <c r="I89" s="16">
        <v>0</v>
      </c>
      <c r="J89" s="16">
        <f>K89-E89-F89-G89-H89-I89</f>
        <v>0</v>
      </c>
      <c r="K89" s="16">
        <v>1</v>
      </c>
      <c r="L89" s="17">
        <f>(E89+F89)/(K89)</f>
        <v>1</v>
      </c>
      <c r="M89" s="17">
        <f>(G89+H89+I89+J89)/(K89)</f>
        <v>0</v>
      </c>
    </row>
    <row r="90" spans="2:14" ht="15">
      <c r="B90" s="18" t="s">
        <v>17</v>
      </c>
      <c r="D90" s="24"/>
      <c r="E90" s="25">
        <f aca="true" t="shared" si="23" ref="E90:K90">SUM(E88:E89)</f>
        <v>6</v>
      </c>
      <c r="F90" s="25">
        <f t="shared" si="23"/>
        <v>0</v>
      </c>
      <c r="G90" s="25">
        <f t="shared" si="23"/>
        <v>4</v>
      </c>
      <c r="H90" s="25">
        <f t="shared" si="23"/>
        <v>0</v>
      </c>
      <c r="I90" s="25">
        <f t="shared" si="23"/>
        <v>0</v>
      </c>
      <c r="J90" s="25">
        <f t="shared" si="23"/>
        <v>0</v>
      </c>
      <c r="K90" s="25">
        <f t="shared" si="23"/>
        <v>10</v>
      </c>
      <c r="L90" s="26">
        <f>(E90+F90)/(K90)</f>
        <v>0.6</v>
      </c>
      <c r="M90" s="26">
        <f>(G90+H90+I90+J90)/(K90)</f>
        <v>0.4</v>
      </c>
      <c r="N90" s="27"/>
    </row>
    <row r="91" spans="2:14" ht="15">
      <c r="B91" s="23" t="s">
        <v>51</v>
      </c>
      <c r="C91" s="4"/>
      <c r="D91" s="13"/>
      <c r="E91" s="14">
        <v>6</v>
      </c>
      <c r="F91" s="14">
        <v>0</v>
      </c>
      <c r="G91" s="14">
        <v>4</v>
      </c>
      <c r="H91" s="14">
        <v>0</v>
      </c>
      <c r="I91" s="14">
        <v>0</v>
      </c>
      <c r="J91" s="14">
        <f>K91-E91-F91-G91-H91-I91</f>
        <v>0</v>
      </c>
      <c r="K91" s="14">
        <v>10</v>
      </c>
      <c r="L91" s="15">
        <f>(E91+F91)/(K91)</f>
        <v>0.6</v>
      </c>
      <c r="M91" s="15">
        <f>(G91+H91+I91+J91)/(K91)</f>
        <v>0.4</v>
      </c>
      <c r="N91" s="12"/>
    </row>
    <row r="93" spans="1:2" ht="15">
      <c r="A93" s="28" t="s">
        <v>52</v>
      </c>
      <c r="B93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showGridLines="0" zoomScale="75" zoomScaleNormal="75" zoomScalePageLayoutView="0" workbookViewId="0" topLeftCell="G67">
      <selection activeCell="L88" sqref="L88:M88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9</v>
      </c>
      <c r="F12" s="14">
        <v>0</v>
      </c>
      <c r="G12" s="14">
        <v>1</v>
      </c>
      <c r="H12" s="14">
        <v>0</v>
      </c>
      <c r="I12" s="14">
        <v>0</v>
      </c>
      <c r="J12" s="14">
        <f>K12-E12-F12-G12-H12-I12</f>
        <v>0</v>
      </c>
      <c r="K12" s="14">
        <v>10</v>
      </c>
      <c r="L12" s="15">
        <f>(E12+F12)/(K12)</f>
        <v>0.9</v>
      </c>
      <c r="M12" s="15">
        <f>(G12+H12+I12+J12)/(K12)</f>
        <v>0.1</v>
      </c>
      <c r="N12" s="12"/>
    </row>
    <row r="14" spans="1:14" ht="15">
      <c r="A14" s="1" t="s">
        <v>14</v>
      </c>
      <c r="D14" s="13"/>
      <c r="E14" s="14">
        <v>24</v>
      </c>
      <c r="F14" s="14">
        <v>0</v>
      </c>
      <c r="G14" s="14">
        <v>2</v>
      </c>
      <c r="H14" s="14">
        <v>0</v>
      </c>
      <c r="I14" s="14">
        <v>0</v>
      </c>
      <c r="J14" s="14">
        <f>K14-E14-F14-G14-H14-I14</f>
        <v>0</v>
      </c>
      <c r="K14" s="14">
        <v>26</v>
      </c>
      <c r="L14" s="15">
        <f>(E14+F14)/(K14)</f>
        <v>0.9230769230769231</v>
      </c>
      <c r="M14" s="15">
        <f>(G14+H14+I14+J14)/(K14)</f>
        <v>0.07692307692307693</v>
      </c>
      <c r="N14" s="12"/>
    </row>
    <row r="16" ht="15">
      <c r="A16" s="1" t="s">
        <v>15</v>
      </c>
    </row>
    <row r="17" spans="2:13" ht="15">
      <c r="B17" t="s">
        <v>55</v>
      </c>
      <c r="E17" s="16">
        <v>14</v>
      </c>
      <c r="F17" s="16">
        <v>0</v>
      </c>
      <c r="G17" s="16">
        <v>0</v>
      </c>
      <c r="H17" s="16">
        <v>0</v>
      </c>
      <c r="I17" s="16">
        <v>1</v>
      </c>
      <c r="J17" s="16">
        <f>K17-E17-F17-G17-H17-I17</f>
        <v>0</v>
      </c>
      <c r="K17" s="16">
        <v>15</v>
      </c>
      <c r="L17" s="17">
        <f>(E17+F17)/(K17)</f>
        <v>0.9333333333333333</v>
      </c>
      <c r="M17" s="17">
        <f>(G17+H17+I17+J17)/(K17)</f>
        <v>0.06666666666666667</v>
      </c>
    </row>
    <row r="18" spans="2:14" ht="15">
      <c r="B18" s="18" t="s">
        <v>17</v>
      </c>
      <c r="D18" s="24"/>
      <c r="E18" s="25">
        <f aca="true" t="shared" si="0" ref="E18:K18">SUM(E17:E17)</f>
        <v>14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1</v>
      </c>
      <c r="J18" s="25">
        <f t="shared" si="0"/>
        <v>0</v>
      </c>
      <c r="K18" s="25">
        <f t="shared" si="0"/>
        <v>15</v>
      </c>
      <c r="L18" s="26">
        <f>(E18+F18)/(K18)</f>
        <v>0.9333333333333333</v>
      </c>
      <c r="M18" s="26">
        <f>(G18+H18+I18+J18)/(K18)</f>
        <v>0.06666666666666667</v>
      </c>
      <c r="N18" s="27"/>
    </row>
    <row r="19" spans="2:14" ht="15">
      <c r="B19" s="23" t="s">
        <v>18</v>
      </c>
      <c r="C19" s="4"/>
      <c r="D19" s="13"/>
      <c r="E19" s="14">
        <v>14</v>
      </c>
      <c r="F19" s="14">
        <v>0</v>
      </c>
      <c r="G19" s="14">
        <v>0</v>
      </c>
      <c r="H19" s="14">
        <v>0</v>
      </c>
      <c r="I19" s="14">
        <v>1</v>
      </c>
      <c r="J19" s="14">
        <f>K19-E19-F19-G19-H19-I19</f>
        <v>0</v>
      </c>
      <c r="K19" s="14">
        <v>15</v>
      </c>
      <c r="L19" s="15">
        <f>(E19+F19)/(K19)</f>
        <v>0.9333333333333333</v>
      </c>
      <c r="M19" s="15">
        <f>(G19+H19+I19+J19)/(K19)</f>
        <v>0.06666666666666667</v>
      </c>
      <c r="N19" s="12"/>
    </row>
    <row r="21" ht="15">
      <c r="A21" s="1" t="s">
        <v>19</v>
      </c>
    </row>
    <row r="22" spans="2:13" ht="15">
      <c r="B22" t="s">
        <v>33</v>
      </c>
      <c r="E22" s="16">
        <v>7</v>
      </c>
      <c r="F22" s="16">
        <v>0</v>
      </c>
      <c r="G22" s="16">
        <v>0</v>
      </c>
      <c r="H22" s="16">
        <v>0</v>
      </c>
      <c r="I22" s="16">
        <v>0</v>
      </c>
      <c r="J22" s="16">
        <f aca="true" t="shared" si="1" ref="J22:J33">K22-E22-F22-G22-H22-I22</f>
        <v>0</v>
      </c>
      <c r="K22" s="16">
        <v>7</v>
      </c>
      <c r="L22" s="17">
        <f aca="true" t="shared" si="2" ref="L22:L38">(E22+F22)/(K22)</f>
        <v>1</v>
      </c>
      <c r="M22" s="17">
        <f aca="true" t="shared" si="3" ref="M22:M38">(G22+H22+I22+J22)/(K22)</f>
        <v>0</v>
      </c>
    </row>
    <row r="23" spans="2:13" ht="15">
      <c r="B23" t="s">
        <v>20</v>
      </c>
      <c r="E23" s="16">
        <v>5</v>
      </c>
      <c r="F23" s="16">
        <v>0</v>
      </c>
      <c r="G23" s="16">
        <v>1</v>
      </c>
      <c r="H23" s="16">
        <v>0</v>
      </c>
      <c r="I23" s="16">
        <v>0</v>
      </c>
      <c r="J23" s="16">
        <f t="shared" si="1"/>
        <v>0</v>
      </c>
      <c r="K23" s="16">
        <v>6</v>
      </c>
      <c r="L23" s="17">
        <f t="shared" si="2"/>
        <v>0.8333333333333334</v>
      </c>
      <c r="M23" s="17">
        <f t="shared" si="3"/>
        <v>0.16666666666666666</v>
      </c>
    </row>
    <row r="24" spans="2:13" ht="15">
      <c r="B24" t="s">
        <v>21</v>
      </c>
      <c r="E24" s="16">
        <v>10</v>
      </c>
      <c r="F24" s="16">
        <v>9</v>
      </c>
      <c r="G24" s="16">
        <v>4</v>
      </c>
      <c r="H24" s="16">
        <v>0</v>
      </c>
      <c r="I24" s="16">
        <v>1</v>
      </c>
      <c r="J24" s="16">
        <f t="shared" si="1"/>
        <v>0</v>
      </c>
      <c r="K24" s="16">
        <v>24</v>
      </c>
      <c r="L24" s="17">
        <f t="shared" si="2"/>
        <v>0.7916666666666666</v>
      </c>
      <c r="M24" s="17">
        <f t="shared" si="3"/>
        <v>0.20833333333333334</v>
      </c>
    </row>
    <row r="25" spans="2:13" ht="15">
      <c r="B25" t="s">
        <v>16</v>
      </c>
      <c r="E25" s="16">
        <v>3</v>
      </c>
      <c r="F25" s="16">
        <v>1</v>
      </c>
      <c r="G25" s="16">
        <v>1</v>
      </c>
      <c r="H25" s="16">
        <v>0</v>
      </c>
      <c r="I25" s="16">
        <v>1</v>
      </c>
      <c r="J25" s="16">
        <f t="shared" si="1"/>
        <v>0</v>
      </c>
      <c r="K25" s="16">
        <v>6</v>
      </c>
      <c r="L25" s="17">
        <f t="shared" si="2"/>
        <v>0.6666666666666666</v>
      </c>
      <c r="M25" s="17">
        <f t="shared" si="3"/>
        <v>0.3333333333333333</v>
      </c>
    </row>
    <row r="26" spans="2:13" ht="15">
      <c r="B26" t="s">
        <v>23</v>
      </c>
      <c r="E26" s="16">
        <v>18</v>
      </c>
      <c r="F26" s="16">
        <v>0</v>
      </c>
      <c r="G26" s="16">
        <v>0</v>
      </c>
      <c r="H26" s="16">
        <v>0</v>
      </c>
      <c r="I26" s="16">
        <v>0</v>
      </c>
      <c r="J26" s="16">
        <f t="shared" si="1"/>
        <v>0</v>
      </c>
      <c r="K26" s="16">
        <v>18</v>
      </c>
      <c r="L26" s="17">
        <f t="shared" si="2"/>
        <v>1</v>
      </c>
      <c r="M26" s="17">
        <f t="shared" si="3"/>
        <v>0</v>
      </c>
    </row>
    <row r="27" spans="2:13" ht="15">
      <c r="B27" t="s">
        <v>24</v>
      </c>
      <c r="E27" s="16">
        <v>2</v>
      </c>
      <c r="F27" s="16">
        <v>2</v>
      </c>
      <c r="G27" s="16">
        <v>2</v>
      </c>
      <c r="H27" s="16">
        <v>0</v>
      </c>
      <c r="I27" s="16">
        <v>3</v>
      </c>
      <c r="J27" s="16">
        <f t="shared" si="1"/>
        <v>0</v>
      </c>
      <c r="K27" s="16">
        <v>9</v>
      </c>
      <c r="L27" s="17">
        <f t="shared" si="2"/>
        <v>0.4444444444444444</v>
      </c>
      <c r="M27" s="17">
        <f t="shared" si="3"/>
        <v>0.5555555555555556</v>
      </c>
    </row>
    <row r="28" spans="2:13" ht="15">
      <c r="B28" t="s">
        <v>25</v>
      </c>
      <c r="E28" s="16">
        <v>8</v>
      </c>
      <c r="F28" s="16">
        <v>2</v>
      </c>
      <c r="G28" s="16">
        <v>2</v>
      </c>
      <c r="H28" s="16">
        <v>1</v>
      </c>
      <c r="I28" s="16">
        <v>0</v>
      </c>
      <c r="J28" s="16">
        <f t="shared" si="1"/>
        <v>7</v>
      </c>
      <c r="K28" s="16">
        <v>20</v>
      </c>
      <c r="L28" s="17">
        <f t="shared" si="2"/>
        <v>0.5</v>
      </c>
      <c r="M28" s="17">
        <f t="shared" si="3"/>
        <v>0.5</v>
      </c>
    </row>
    <row r="29" spans="2:13" ht="15">
      <c r="B29" t="s">
        <v>26</v>
      </c>
      <c r="E29" s="16">
        <v>2</v>
      </c>
      <c r="F29" s="16">
        <v>0</v>
      </c>
      <c r="G29" s="16">
        <v>2</v>
      </c>
      <c r="H29" s="16">
        <v>0</v>
      </c>
      <c r="I29" s="16">
        <v>0</v>
      </c>
      <c r="J29" s="16">
        <f t="shared" si="1"/>
        <v>0</v>
      </c>
      <c r="K29" s="16">
        <v>4</v>
      </c>
      <c r="L29" s="17">
        <f t="shared" si="2"/>
        <v>0.5</v>
      </c>
      <c r="M29" s="17">
        <f t="shared" si="3"/>
        <v>0.5</v>
      </c>
    </row>
    <row r="30" spans="2:13" ht="15">
      <c r="B30" t="s">
        <v>27</v>
      </c>
      <c r="E30" s="16">
        <v>8</v>
      </c>
      <c r="F30" s="16">
        <v>2</v>
      </c>
      <c r="G30" s="16">
        <v>3</v>
      </c>
      <c r="H30" s="16">
        <v>0</v>
      </c>
      <c r="I30" s="16">
        <v>4</v>
      </c>
      <c r="J30" s="16">
        <f t="shared" si="1"/>
        <v>0</v>
      </c>
      <c r="K30" s="16">
        <v>17</v>
      </c>
      <c r="L30" s="17">
        <f t="shared" si="2"/>
        <v>0.5882352941176471</v>
      </c>
      <c r="M30" s="17">
        <f t="shared" si="3"/>
        <v>0.4117647058823529</v>
      </c>
    </row>
    <row r="31" spans="2:13" ht="15">
      <c r="B31" t="s">
        <v>55</v>
      </c>
      <c r="E31" s="16">
        <v>13</v>
      </c>
      <c r="F31" s="16">
        <v>0</v>
      </c>
      <c r="G31" s="16">
        <v>0</v>
      </c>
      <c r="H31" s="16">
        <v>1</v>
      </c>
      <c r="I31" s="16">
        <v>1</v>
      </c>
      <c r="J31" s="16">
        <f t="shared" si="1"/>
        <v>0</v>
      </c>
      <c r="K31" s="16">
        <v>15</v>
      </c>
      <c r="L31" s="17">
        <f t="shared" si="2"/>
        <v>0.8666666666666667</v>
      </c>
      <c r="M31" s="17">
        <f t="shared" si="3"/>
        <v>0.13333333333333333</v>
      </c>
    </row>
    <row r="32" spans="2:13" ht="15">
      <c r="B32" t="s">
        <v>28</v>
      </c>
      <c r="E32" s="16">
        <v>5</v>
      </c>
      <c r="F32" s="16">
        <v>1</v>
      </c>
      <c r="G32" s="16">
        <v>5</v>
      </c>
      <c r="H32" s="16">
        <v>2</v>
      </c>
      <c r="I32" s="16">
        <v>1</v>
      </c>
      <c r="J32" s="16">
        <f t="shared" si="1"/>
        <v>0</v>
      </c>
      <c r="K32" s="16">
        <v>14</v>
      </c>
      <c r="L32" s="17">
        <f t="shared" si="2"/>
        <v>0.42857142857142855</v>
      </c>
      <c r="M32" s="17">
        <f t="shared" si="3"/>
        <v>0.5714285714285714</v>
      </c>
    </row>
    <row r="33" spans="2:13" ht="15">
      <c r="B33" t="s">
        <v>63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f t="shared" si="1"/>
        <v>0</v>
      </c>
      <c r="K33" s="16">
        <v>1</v>
      </c>
      <c r="L33" s="17">
        <f t="shared" si="2"/>
        <v>1</v>
      </c>
      <c r="M33" s="17">
        <f t="shared" si="3"/>
        <v>0</v>
      </c>
    </row>
    <row r="34" spans="2:14" ht="15">
      <c r="B34" s="18" t="s">
        <v>17</v>
      </c>
      <c r="D34" s="19"/>
      <c r="E34" s="21">
        <f aca="true" t="shared" si="4" ref="E34:K34">SUM(E22:E33)</f>
        <v>82</v>
      </c>
      <c r="F34" s="21">
        <f t="shared" si="4"/>
        <v>17</v>
      </c>
      <c r="G34" s="21">
        <f t="shared" si="4"/>
        <v>20</v>
      </c>
      <c r="H34" s="21">
        <f t="shared" si="4"/>
        <v>4</v>
      </c>
      <c r="I34" s="21">
        <f t="shared" si="4"/>
        <v>11</v>
      </c>
      <c r="J34" s="21">
        <f t="shared" si="4"/>
        <v>7</v>
      </c>
      <c r="K34" s="21">
        <f t="shared" si="4"/>
        <v>141</v>
      </c>
      <c r="L34" s="22">
        <f t="shared" si="2"/>
        <v>0.7021276595744681</v>
      </c>
      <c r="M34" s="22">
        <f t="shared" si="3"/>
        <v>0.2978723404255319</v>
      </c>
      <c r="N34" s="20"/>
    </row>
    <row r="35" spans="2:13" ht="15">
      <c r="B35" t="s">
        <v>29</v>
      </c>
      <c r="E35" s="16">
        <v>2</v>
      </c>
      <c r="F35" s="16">
        <v>6</v>
      </c>
      <c r="G35" s="16">
        <v>1</v>
      </c>
      <c r="H35" s="16">
        <v>0</v>
      </c>
      <c r="I35" s="16">
        <v>0</v>
      </c>
      <c r="J35" s="16">
        <f>K35-E35-F35-G35-H35-I35</f>
        <v>0</v>
      </c>
      <c r="K35" s="16">
        <v>9</v>
      </c>
      <c r="L35" s="17">
        <f t="shared" si="2"/>
        <v>0.8888888888888888</v>
      </c>
      <c r="M35" s="17">
        <f t="shared" si="3"/>
        <v>0.1111111111111111</v>
      </c>
    </row>
    <row r="36" spans="2:13" ht="15">
      <c r="B36" t="s">
        <v>30</v>
      </c>
      <c r="E36" s="16">
        <v>5</v>
      </c>
      <c r="F36" s="16">
        <v>5</v>
      </c>
      <c r="G36" s="16">
        <v>2</v>
      </c>
      <c r="H36" s="16">
        <v>0</v>
      </c>
      <c r="I36" s="16">
        <v>0</v>
      </c>
      <c r="J36" s="16">
        <f>K36-E36-F36-G36-H36-I36</f>
        <v>1</v>
      </c>
      <c r="K36" s="16">
        <v>13</v>
      </c>
      <c r="L36" s="17">
        <f t="shared" si="2"/>
        <v>0.7692307692307693</v>
      </c>
      <c r="M36" s="17">
        <f t="shared" si="3"/>
        <v>0.23076923076923078</v>
      </c>
    </row>
    <row r="37" spans="2:14" ht="15">
      <c r="B37" s="18" t="s">
        <v>31</v>
      </c>
      <c r="D37" s="24"/>
      <c r="E37" s="25">
        <f aca="true" t="shared" si="5" ref="E37:K37">SUM(E35:E36)</f>
        <v>7</v>
      </c>
      <c r="F37" s="25">
        <f t="shared" si="5"/>
        <v>11</v>
      </c>
      <c r="G37" s="25">
        <f t="shared" si="5"/>
        <v>3</v>
      </c>
      <c r="H37" s="25">
        <f t="shared" si="5"/>
        <v>0</v>
      </c>
      <c r="I37" s="25">
        <f t="shared" si="5"/>
        <v>0</v>
      </c>
      <c r="J37" s="25">
        <f t="shared" si="5"/>
        <v>1</v>
      </c>
      <c r="K37" s="25">
        <f t="shared" si="5"/>
        <v>22</v>
      </c>
      <c r="L37" s="26">
        <f t="shared" si="2"/>
        <v>0.8181818181818182</v>
      </c>
      <c r="M37" s="26">
        <f t="shared" si="3"/>
        <v>0.18181818181818182</v>
      </c>
      <c r="N37" s="27"/>
    </row>
    <row r="38" spans="2:14" ht="15">
      <c r="B38" s="23" t="s">
        <v>18</v>
      </c>
      <c r="C38" s="4"/>
      <c r="D38" s="13"/>
      <c r="E38" s="14">
        <v>89</v>
      </c>
      <c r="F38" s="14">
        <v>28</v>
      </c>
      <c r="G38" s="14">
        <v>23</v>
      </c>
      <c r="H38" s="14">
        <v>4</v>
      </c>
      <c r="I38" s="14">
        <v>11</v>
      </c>
      <c r="J38" s="14">
        <f>K38-E38-F38-G38-H38-I38</f>
        <v>8</v>
      </c>
      <c r="K38" s="14">
        <v>163</v>
      </c>
      <c r="L38" s="15">
        <f t="shared" si="2"/>
        <v>0.7177914110429447</v>
      </c>
      <c r="M38" s="15">
        <f t="shared" si="3"/>
        <v>0.2822085889570552</v>
      </c>
      <c r="N38" s="12"/>
    </row>
    <row r="40" ht="15">
      <c r="A40" s="1" t="s">
        <v>32</v>
      </c>
    </row>
    <row r="41" spans="2:13" ht="15">
      <c r="B41" t="s">
        <v>33</v>
      </c>
      <c r="E41" s="16">
        <v>22</v>
      </c>
      <c r="F41" s="16">
        <v>5</v>
      </c>
      <c r="G41" s="16">
        <v>8</v>
      </c>
      <c r="H41" s="16">
        <v>0</v>
      </c>
      <c r="I41" s="16">
        <v>0</v>
      </c>
      <c r="J41" s="16">
        <f>K41-E41-F41-G41-H41-I41</f>
        <v>1</v>
      </c>
      <c r="K41" s="16">
        <v>36</v>
      </c>
      <c r="L41" s="17">
        <f aca="true" t="shared" si="6" ref="L41:L50">(E41+F41)/(K41)</f>
        <v>0.75</v>
      </c>
      <c r="M41" s="17">
        <f aca="true" t="shared" si="7" ref="M41:M50">(G41+H41+I41+J41)/(K41)</f>
        <v>0.25</v>
      </c>
    </row>
    <row r="42" spans="2:13" ht="15">
      <c r="B42" t="s">
        <v>20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f>K42-E42-F42-G42-H42-I42</f>
        <v>0</v>
      </c>
      <c r="K42" s="16">
        <v>1</v>
      </c>
      <c r="L42" s="17">
        <f t="shared" si="6"/>
        <v>1</v>
      </c>
      <c r="M42" s="17">
        <f t="shared" si="7"/>
        <v>0</v>
      </c>
    </row>
    <row r="43" spans="2:13" ht="15">
      <c r="B43" t="s">
        <v>21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f>K43-E43-F43-G43-H43-I43</f>
        <v>1</v>
      </c>
      <c r="K43" s="16">
        <v>1</v>
      </c>
      <c r="L43" s="17">
        <f t="shared" si="6"/>
        <v>0</v>
      </c>
      <c r="M43" s="17">
        <f t="shared" si="7"/>
        <v>1</v>
      </c>
    </row>
    <row r="44" spans="2:13" ht="15">
      <c r="B44" t="s">
        <v>23</v>
      </c>
      <c r="E44" s="16">
        <v>2</v>
      </c>
      <c r="F44" s="16">
        <v>0</v>
      </c>
      <c r="G44" s="16">
        <v>1</v>
      </c>
      <c r="H44" s="16">
        <v>0</v>
      </c>
      <c r="I44" s="16">
        <v>1</v>
      </c>
      <c r="J44" s="16">
        <f>K44-E44-F44-G44-H44-I44</f>
        <v>0</v>
      </c>
      <c r="K44" s="16">
        <v>4</v>
      </c>
      <c r="L44" s="17">
        <f t="shared" si="6"/>
        <v>0.5</v>
      </c>
      <c r="M44" s="17">
        <f t="shared" si="7"/>
        <v>0.5</v>
      </c>
    </row>
    <row r="45" spans="2:13" ht="15">
      <c r="B45" t="s">
        <v>56</v>
      </c>
      <c r="E45" s="16">
        <v>23</v>
      </c>
      <c r="F45" s="16">
        <v>0</v>
      </c>
      <c r="G45" s="16">
        <v>2</v>
      </c>
      <c r="H45" s="16">
        <v>1</v>
      </c>
      <c r="I45" s="16">
        <v>8</v>
      </c>
      <c r="J45" s="16">
        <f>K45-E45-F45-G45-H45-I45</f>
        <v>1</v>
      </c>
      <c r="K45" s="16">
        <v>35</v>
      </c>
      <c r="L45" s="17">
        <f t="shared" si="6"/>
        <v>0.6571428571428571</v>
      </c>
      <c r="M45" s="17">
        <f t="shared" si="7"/>
        <v>0.34285714285714286</v>
      </c>
    </row>
    <row r="46" spans="2:14" ht="15">
      <c r="B46" s="18" t="s">
        <v>17</v>
      </c>
      <c r="D46" s="19"/>
      <c r="E46" s="21">
        <f aca="true" t="shared" si="8" ref="E46:K46">SUM(E41:E45)</f>
        <v>48</v>
      </c>
      <c r="F46" s="21">
        <f t="shared" si="8"/>
        <v>5</v>
      </c>
      <c r="G46" s="21">
        <f t="shared" si="8"/>
        <v>11</v>
      </c>
      <c r="H46" s="21">
        <f t="shared" si="8"/>
        <v>1</v>
      </c>
      <c r="I46" s="21">
        <f t="shared" si="8"/>
        <v>9</v>
      </c>
      <c r="J46" s="21">
        <f t="shared" si="8"/>
        <v>3</v>
      </c>
      <c r="K46" s="21">
        <f t="shared" si="8"/>
        <v>77</v>
      </c>
      <c r="L46" s="22">
        <f t="shared" si="6"/>
        <v>0.6883116883116883</v>
      </c>
      <c r="M46" s="22">
        <f t="shared" si="7"/>
        <v>0.3116883116883117</v>
      </c>
      <c r="N46" s="20"/>
    </row>
    <row r="47" spans="2:13" ht="15">
      <c r="B47" t="s">
        <v>29</v>
      </c>
      <c r="E47" s="16">
        <v>0</v>
      </c>
      <c r="F47" s="16">
        <v>0</v>
      </c>
      <c r="G47" s="16">
        <v>1</v>
      </c>
      <c r="H47" s="16">
        <v>0</v>
      </c>
      <c r="I47" s="16">
        <v>0</v>
      </c>
      <c r="J47" s="16">
        <f>K47-E47-F47-G47-H47-I47</f>
        <v>0</v>
      </c>
      <c r="K47" s="16">
        <v>1</v>
      </c>
      <c r="L47" s="17">
        <f t="shared" si="6"/>
        <v>0</v>
      </c>
      <c r="M47" s="17">
        <f t="shared" si="7"/>
        <v>1</v>
      </c>
    </row>
    <row r="48" spans="2:13" ht="15">
      <c r="B48" t="s">
        <v>30</v>
      </c>
      <c r="E48" s="16">
        <v>3</v>
      </c>
      <c r="F48" s="16">
        <v>0</v>
      </c>
      <c r="G48" s="16">
        <v>0</v>
      </c>
      <c r="H48" s="16">
        <v>0</v>
      </c>
      <c r="I48" s="16">
        <v>0</v>
      </c>
      <c r="J48" s="16">
        <f>K48-E48-F48-G48-H48-I48</f>
        <v>2</v>
      </c>
      <c r="K48" s="16">
        <v>5</v>
      </c>
      <c r="L48" s="17">
        <f t="shared" si="6"/>
        <v>0.6</v>
      </c>
      <c r="M48" s="17">
        <f t="shared" si="7"/>
        <v>0.4</v>
      </c>
    </row>
    <row r="49" spans="2:14" ht="15">
      <c r="B49" s="18" t="s">
        <v>31</v>
      </c>
      <c r="D49" s="24"/>
      <c r="E49" s="25">
        <f aca="true" t="shared" si="9" ref="E49:K49">SUM(E47:E48)</f>
        <v>3</v>
      </c>
      <c r="F49" s="25">
        <f t="shared" si="9"/>
        <v>0</v>
      </c>
      <c r="G49" s="25">
        <f t="shared" si="9"/>
        <v>1</v>
      </c>
      <c r="H49" s="25">
        <f t="shared" si="9"/>
        <v>0</v>
      </c>
      <c r="I49" s="25">
        <f t="shared" si="9"/>
        <v>0</v>
      </c>
      <c r="J49" s="25">
        <f t="shared" si="9"/>
        <v>2</v>
      </c>
      <c r="K49" s="25">
        <f t="shared" si="9"/>
        <v>6</v>
      </c>
      <c r="L49" s="26">
        <f t="shared" si="6"/>
        <v>0.5</v>
      </c>
      <c r="M49" s="26">
        <f t="shared" si="7"/>
        <v>0.5</v>
      </c>
      <c r="N49" s="27"/>
    </row>
    <row r="50" spans="2:14" ht="15">
      <c r="B50" s="23" t="s">
        <v>18</v>
      </c>
      <c r="C50" s="4"/>
      <c r="D50" s="13"/>
      <c r="E50" s="14">
        <v>51</v>
      </c>
      <c r="F50" s="14">
        <v>5</v>
      </c>
      <c r="G50" s="14">
        <v>12</v>
      </c>
      <c r="H50" s="14">
        <v>1</v>
      </c>
      <c r="I50" s="14">
        <v>9</v>
      </c>
      <c r="J50" s="14">
        <f>K50-E50-F50-G50-H50-I50</f>
        <v>5</v>
      </c>
      <c r="K50" s="14">
        <v>83</v>
      </c>
      <c r="L50" s="15">
        <f t="shared" si="6"/>
        <v>0.6746987951807228</v>
      </c>
      <c r="M50" s="15">
        <f t="shared" si="7"/>
        <v>0.3253012048192771</v>
      </c>
      <c r="N50" s="12"/>
    </row>
    <row r="52" ht="15">
      <c r="A52" s="1" t="s">
        <v>35</v>
      </c>
    </row>
    <row r="53" spans="2:13" ht="15">
      <c r="B53" t="s">
        <v>36</v>
      </c>
      <c r="E53" s="16">
        <v>8</v>
      </c>
      <c r="F53" s="16">
        <v>1</v>
      </c>
      <c r="G53" s="16">
        <v>0</v>
      </c>
      <c r="H53" s="16">
        <v>0</v>
      </c>
      <c r="I53" s="16">
        <v>0</v>
      </c>
      <c r="J53" s="16">
        <f>K53-E53-F53-G53-H53-I53</f>
        <v>0</v>
      </c>
      <c r="K53" s="16">
        <v>9</v>
      </c>
      <c r="L53" s="17">
        <f aca="true" t="shared" si="10" ref="L53:L60">(E53+F53)/(K53)</f>
        <v>1</v>
      </c>
      <c r="M53" s="17">
        <f aca="true" t="shared" si="11" ref="M53:M60">(G53+H53+I53+J53)/(K53)</f>
        <v>0</v>
      </c>
    </row>
    <row r="54" spans="2:13" ht="15">
      <c r="B54" t="s">
        <v>37</v>
      </c>
      <c r="E54" s="16">
        <v>3</v>
      </c>
      <c r="F54" s="16">
        <v>0</v>
      </c>
      <c r="G54" s="16">
        <v>1</v>
      </c>
      <c r="H54" s="16">
        <v>0</v>
      </c>
      <c r="I54" s="16">
        <v>0</v>
      </c>
      <c r="J54" s="16">
        <f>K54-E54-F54-G54-H54-I54</f>
        <v>0</v>
      </c>
      <c r="K54" s="16">
        <v>4</v>
      </c>
      <c r="L54" s="17">
        <f t="shared" si="10"/>
        <v>0.75</v>
      </c>
      <c r="M54" s="17">
        <f t="shared" si="11"/>
        <v>0.25</v>
      </c>
    </row>
    <row r="55" spans="2:13" ht="15">
      <c r="B55" t="s">
        <v>38</v>
      </c>
      <c r="E55" s="16">
        <v>6</v>
      </c>
      <c r="F55" s="16">
        <v>1</v>
      </c>
      <c r="G55" s="16">
        <v>3</v>
      </c>
      <c r="H55" s="16">
        <v>0</v>
      </c>
      <c r="I55" s="16">
        <v>1</v>
      </c>
      <c r="J55" s="16">
        <f>K55-E55-F55-G55-H55-I55</f>
        <v>0</v>
      </c>
      <c r="K55" s="16">
        <v>11</v>
      </c>
      <c r="L55" s="17">
        <f t="shared" si="10"/>
        <v>0.6363636363636364</v>
      </c>
      <c r="M55" s="17">
        <f t="shared" si="11"/>
        <v>0.36363636363636365</v>
      </c>
    </row>
    <row r="56" spans="2:13" ht="15">
      <c r="B56" t="s">
        <v>39</v>
      </c>
      <c r="E56" s="16">
        <v>6</v>
      </c>
      <c r="F56" s="16">
        <v>0</v>
      </c>
      <c r="G56" s="16">
        <v>2</v>
      </c>
      <c r="H56" s="16">
        <v>0</v>
      </c>
      <c r="I56" s="16">
        <v>2</v>
      </c>
      <c r="J56" s="16">
        <f>K56-E56-F56-G56-H56-I56</f>
        <v>0</v>
      </c>
      <c r="K56" s="16">
        <v>10</v>
      </c>
      <c r="L56" s="17">
        <f t="shared" si="10"/>
        <v>0.6</v>
      </c>
      <c r="M56" s="17">
        <f t="shared" si="11"/>
        <v>0.4</v>
      </c>
    </row>
    <row r="57" spans="2:14" ht="15">
      <c r="B57" s="18" t="s">
        <v>17</v>
      </c>
      <c r="D57" s="19"/>
      <c r="E57" s="21">
        <f aca="true" t="shared" si="12" ref="E57:K57">SUM(E53:E56)</f>
        <v>23</v>
      </c>
      <c r="F57" s="21">
        <f t="shared" si="12"/>
        <v>2</v>
      </c>
      <c r="G57" s="21">
        <f t="shared" si="12"/>
        <v>6</v>
      </c>
      <c r="H57" s="21">
        <f t="shared" si="12"/>
        <v>0</v>
      </c>
      <c r="I57" s="21">
        <f t="shared" si="12"/>
        <v>3</v>
      </c>
      <c r="J57" s="21">
        <f t="shared" si="12"/>
        <v>0</v>
      </c>
      <c r="K57" s="21">
        <f t="shared" si="12"/>
        <v>34</v>
      </c>
      <c r="L57" s="22">
        <f t="shared" si="10"/>
        <v>0.7352941176470589</v>
      </c>
      <c r="M57" s="22">
        <f t="shared" si="11"/>
        <v>0.2647058823529412</v>
      </c>
      <c r="N57" s="20"/>
    </row>
    <row r="58" spans="2:13" ht="15">
      <c r="B58" t="s">
        <v>30</v>
      </c>
      <c r="E58" s="16">
        <v>2</v>
      </c>
      <c r="F58" s="16">
        <v>0</v>
      </c>
      <c r="G58" s="16">
        <v>0</v>
      </c>
      <c r="H58" s="16">
        <v>0</v>
      </c>
      <c r="I58" s="16">
        <v>0</v>
      </c>
      <c r="J58" s="16">
        <f>K58-E58-F58-G58-H58-I58</f>
        <v>0</v>
      </c>
      <c r="K58" s="16">
        <v>2</v>
      </c>
      <c r="L58" s="17">
        <f t="shared" si="10"/>
        <v>1</v>
      </c>
      <c r="M58" s="17">
        <f t="shared" si="11"/>
        <v>0</v>
      </c>
    </row>
    <row r="59" spans="2:14" ht="15">
      <c r="B59" s="18" t="s">
        <v>31</v>
      </c>
      <c r="D59" s="24"/>
      <c r="E59" s="25">
        <f aca="true" t="shared" si="13" ref="E59:K59">SUM(E58:E58)</f>
        <v>2</v>
      </c>
      <c r="F59" s="25">
        <f t="shared" si="13"/>
        <v>0</v>
      </c>
      <c r="G59" s="25">
        <f t="shared" si="13"/>
        <v>0</v>
      </c>
      <c r="H59" s="25">
        <f t="shared" si="13"/>
        <v>0</v>
      </c>
      <c r="I59" s="25">
        <f t="shared" si="13"/>
        <v>0</v>
      </c>
      <c r="J59" s="25">
        <f t="shared" si="13"/>
        <v>0</v>
      </c>
      <c r="K59" s="25">
        <f t="shared" si="13"/>
        <v>2</v>
      </c>
      <c r="L59" s="26">
        <f t="shared" si="10"/>
        <v>1</v>
      </c>
      <c r="M59" s="26">
        <f t="shared" si="11"/>
        <v>0</v>
      </c>
      <c r="N59" s="27"/>
    </row>
    <row r="60" spans="2:14" ht="15">
      <c r="B60" s="23" t="s">
        <v>18</v>
      </c>
      <c r="C60" s="4"/>
      <c r="D60" s="13"/>
      <c r="E60" s="14">
        <v>25</v>
      </c>
      <c r="F60" s="14">
        <v>2</v>
      </c>
      <c r="G60" s="14">
        <v>6</v>
      </c>
      <c r="H60" s="14">
        <v>0</v>
      </c>
      <c r="I60" s="14">
        <v>3</v>
      </c>
      <c r="J60" s="14">
        <f>K60-E60-F60-G60-H60-I60</f>
        <v>0</v>
      </c>
      <c r="K60" s="14">
        <v>36</v>
      </c>
      <c r="L60" s="15">
        <f t="shared" si="10"/>
        <v>0.75</v>
      </c>
      <c r="M60" s="15">
        <f t="shared" si="11"/>
        <v>0.25</v>
      </c>
      <c r="N60" s="12"/>
    </row>
    <row r="62" ht="15">
      <c r="A62" s="1" t="s">
        <v>40</v>
      </c>
    </row>
    <row r="63" spans="2:13" ht="15">
      <c r="B63" t="s">
        <v>38</v>
      </c>
      <c r="E63" s="16">
        <v>2</v>
      </c>
      <c r="F63" s="16">
        <v>0</v>
      </c>
      <c r="G63" s="16">
        <v>0</v>
      </c>
      <c r="H63" s="16">
        <v>0</v>
      </c>
      <c r="I63" s="16">
        <v>0</v>
      </c>
      <c r="J63" s="16">
        <f>K63-E63-F63-G63-H63-I63</f>
        <v>0</v>
      </c>
      <c r="K63" s="16">
        <v>2</v>
      </c>
      <c r="L63" s="17">
        <f>(E63+F63)/(K63)</f>
        <v>1</v>
      </c>
      <c r="M63" s="17">
        <f>(G63+H63+I63+J63)/(K63)</f>
        <v>0</v>
      </c>
    </row>
    <row r="64" spans="2:14" ht="15">
      <c r="B64" s="18" t="s">
        <v>17</v>
      </c>
      <c r="D64" s="24"/>
      <c r="E64" s="25">
        <f aca="true" t="shared" si="14" ref="E64:K64">SUM(E63:E63)</f>
        <v>2</v>
      </c>
      <c r="F64" s="25">
        <f t="shared" si="14"/>
        <v>0</v>
      </c>
      <c r="G64" s="25">
        <f t="shared" si="14"/>
        <v>0</v>
      </c>
      <c r="H64" s="25">
        <f t="shared" si="14"/>
        <v>0</v>
      </c>
      <c r="I64" s="25">
        <f t="shared" si="14"/>
        <v>0</v>
      </c>
      <c r="J64" s="25">
        <f t="shared" si="14"/>
        <v>0</v>
      </c>
      <c r="K64" s="25">
        <f t="shared" si="14"/>
        <v>2</v>
      </c>
      <c r="L64" s="26">
        <f>(E64+F64)/(K64)</f>
        <v>1</v>
      </c>
      <c r="M64" s="26">
        <f>(G64+H64+I64+J64)/(K64)</f>
        <v>0</v>
      </c>
      <c r="N64" s="27"/>
    </row>
    <row r="65" spans="2:14" ht="15">
      <c r="B65" s="23" t="s">
        <v>41</v>
      </c>
      <c r="C65" s="4"/>
      <c r="D65" s="13"/>
      <c r="E65" s="14">
        <v>2</v>
      </c>
      <c r="F65" s="14">
        <v>0</v>
      </c>
      <c r="G65" s="14">
        <v>0</v>
      </c>
      <c r="H65" s="14">
        <v>0</v>
      </c>
      <c r="I65" s="14">
        <v>0</v>
      </c>
      <c r="J65" s="14">
        <f>K65-E65-F65-G65-H65-I65</f>
        <v>0</v>
      </c>
      <c r="K65" s="14">
        <v>2</v>
      </c>
      <c r="L65" s="15">
        <f>(E65+F65)/(K65)</f>
        <v>1</v>
      </c>
      <c r="M65" s="15">
        <f>(G65+H65+I65+J65)/(K65)</f>
        <v>0</v>
      </c>
      <c r="N65" s="12"/>
    </row>
    <row r="67" ht="15">
      <c r="A67" s="1" t="s">
        <v>42</v>
      </c>
    </row>
    <row r="68" spans="2:13" ht="15">
      <c r="B68" t="s">
        <v>43</v>
      </c>
      <c r="E68" s="16">
        <v>16</v>
      </c>
      <c r="F68" s="16">
        <v>0</v>
      </c>
      <c r="G68" s="16">
        <v>3</v>
      </c>
      <c r="H68" s="16">
        <v>0</v>
      </c>
      <c r="I68" s="16">
        <v>0</v>
      </c>
      <c r="J68" s="16">
        <f>K68-E68-F68-G68-H68-I68</f>
        <v>0</v>
      </c>
      <c r="K68" s="16">
        <v>19</v>
      </c>
      <c r="L68" s="17">
        <f aca="true" t="shared" si="15" ref="L68:L76">(E68+F68)/(K68)</f>
        <v>0.8421052631578947</v>
      </c>
      <c r="M68" s="17">
        <f aca="true" t="shared" si="16" ref="M68:M76">(G68+H68+I68+J68)/(K68)</f>
        <v>0.15789473684210525</v>
      </c>
    </row>
    <row r="69" spans="2:13" ht="15">
      <c r="B69" t="s">
        <v>44</v>
      </c>
      <c r="E69" s="16">
        <v>22</v>
      </c>
      <c r="F69" s="16">
        <v>0</v>
      </c>
      <c r="G69" s="16">
        <v>2</v>
      </c>
      <c r="H69" s="16">
        <v>0</v>
      </c>
      <c r="I69" s="16">
        <v>0</v>
      </c>
      <c r="J69" s="16">
        <f>K69-E69-F69-G69-H69-I69</f>
        <v>0</v>
      </c>
      <c r="K69" s="16">
        <v>24</v>
      </c>
      <c r="L69" s="17">
        <f t="shared" si="15"/>
        <v>0.9166666666666666</v>
      </c>
      <c r="M69" s="17">
        <f t="shared" si="16"/>
        <v>0.08333333333333333</v>
      </c>
    </row>
    <row r="70" spans="2:13" ht="15">
      <c r="B70" t="s">
        <v>45</v>
      </c>
      <c r="E70" s="16">
        <v>4</v>
      </c>
      <c r="F70" s="16">
        <v>0</v>
      </c>
      <c r="G70" s="16">
        <v>1</v>
      </c>
      <c r="H70" s="16">
        <v>0</v>
      </c>
      <c r="I70" s="16">
        <v>0</v>
      </c>
      <c r="J70" s="16">
        <f>K70-E70-F70-G70-H70-I70</f>
        <v>0</v>
      </c>
      <c r="K70" s="16">
        <v>5</v>
      </c>
      <c r="L70" s="17">
        <f t="shared" si="15"/>
        <v>0.8</v>
      </c>
      <c r="M70" s="17">
        <f t="shared" si="16"/>
        <v>0.2</v>
      </c>
    </row>
    <row r="71" spans="2:13" ht="15">
      <c r="B71" t="s">
        <v>47</v>
      </c>
      <c r="E71" s="16">
        <v>34</v>
      </c>
      <c r="F71" s="16">
        <v>1</v>
      </c>
      <c r="G71" s="16">
        <v>12</v>
      </c>
      <c r="H71" s="16">
        <v>0</v>
      </c>
      <c r="I71" s="16">
        <v>0</v>
      </c>
      <c r="J71" s="16">
        <f>K71-E71-F71-G71-H71-I71</f>
        <v>0</v>
      </c>
      <c r="K71" s="16">
        <v>47</v>
      </c>
      <c r="L71" s="17">
        <f t="shared" si="15"/>
        <v>0.7446808510638298</v>
      </c>
      <c r="M71" s="17">
        <f t="shared" si="16"/>
        <v>0.2553191489361702</v>
      </c>
    </row>
    <row r="72" spans="2:13" ht="15">
      <c r="B72" t="s">
        <v>48</v>
      </c>
      <c r="E72" s="16">
        <v>18</v>
      </c>
      <c r="F72" s="16">
        <v>0</v>
      </c>
      <c r="G72" s="16">
        <v>3</v>
      </c>
      <c r="H72" s="16">
        <v>0</v>
      </c>
      <c r="I72" s="16">
        <v>4</v>
      </c>
      <c r="J72" s="16">
        <f>K72-E72-F72-G72-H72-I72</f>
        <v>0</v>
      </c>
      <c r="K72" s="16">
        <v>25</v>
      </c>
      <c r="L72" s="17">
        <f t="shared" si="15"/>
        <v>0.72</v>
      </c>
      <c r="M72" s="17">
        <f t="shared" si="16"/>
        <v>0.28</v>
      </c>
    </row>
    <row r="73" spans="2:14" ht="15">
      <c r="B73" s="18" t="s">
        <v>17</v>
      </c>
      <c r="D73" s="19"/>
      <c r="E73" s="21">
        <f aca="true" t="shared" si="17" ref="E73:K73">SUM(E68:E72)</f>
        <v>94</v>
      </c>
      <c r="F73" s="21">
        <f t="shared" si="17"/>
        <v>1</v>
      </c>
      <c r="G73" s="21">
        <f t="shared" si="17"/>
        <v>21</v>
      </c>
      <c r="H73" s="21">
        <f t="shared" si="17"/>
        <v>0</v>
      </c>
      <c r="I73" s="21">
        <f t="shared" si="17"/>
        <v>4</v>
      </c>
      <c r="J73" s="21">
        <f t="shared" si="17"/>
        <v>0</v>
      </c>
      <c r="K73" s="21">
        <f t="shared" si="17"/>
        <v>120</v>
      </c>
      <c r="L73" s="22">
        <f t="shared" si="15"/>
        <v>0.7916666666666666</v>
      </c>
      <c r="M73" s="22">
        <f t="shared" si="16"/>
        <v>0.20833333333333334</v>
      </c>
      <c r="N73" s="20"/>
    </row>
    <row r="74" spans="2:13" ht="15">
      <c r="B74" t="s">
        <v>57</v>
      </c>
      <c r="E74" s="16">
        <v>3</v>
      </c>
      <c r="F74" s="16">
        <v>0</v>
      </c>
      <c r="G74" s="16">
        <v>1</v>
      </c>
      <c r="H74" s="16">
        <v>0</v>
      </c>
      <c r="I74" s="16">
        <v>0</v>
      </c>
      <c r="J74" s="16">
        <f>K74-E74-F74-G74-H74-I74</f>
        <v>0</v>
      </c>
      <c r="K74" s="16">
        <v>4</v>
      </c>
      <c r="L74" s="17">
        <f t="shared" si="15"/>
        <v>0.75</v>
      </c>
      <c r="M74" s="17">
        <f t="shared" si="16"/>
        <v>0.25</v>
      </c>
    </row>
    <row r="75" spans="2:14" ht="15">
      <c r="B75" s="18" t="s">
        <v>31</v>
      </c>
      <c r="D75" s="24"/>
      <c r="E75" s="25">
        <f aca="true" t="shared" si="18" ref="E75:K75">SUM(E74:E74)</f>
        <v>3</v>
      </c>
      <c r="F75" s="25">
        <f t="shared" si="18"/>
        <v>0</v>
      </c>
      <c r="G75" s="25">
        <f t="shared" si="18"/>
        <v>1</v>
      </c>
      <c r="H75" s="25">
        <f t="shared" si="18"/>
        <v>0</v>
      </c>
      <c r="I75" s="25">
        <f t="shared" si="18"/>
        <v>0</v>
      </c>
      <c r="J75" s="25">
        <f t="shared" si="18"/>
        <v>0</v>
      </c>
      <c r="K75" s="25">
        <f t="shared" si="18"/>
        <v>4</v>
      </c>
      <c r="L75" s="26">
        <f t="shared" si="15"/>
        <v>0.75</v>
      </c>
      <c r="M75" s="26">
        <f t="shared" si="16"/>
        <v>0.25</v>
      </c>
      <c r="N75" s="27"/>
    </row>
    <row r="76" spans="2:14" ht="15">
      <c r="B76" s="23" t="s">
        <v>41</v>
      </c>
      <c r="C76" s="4"/>
      <c r="D76" s="13"/>
      <c r="E76" s="14">
        <v>97</v>
      </c>
      <c r="F76" s="14">
        <v>1</v>
      </c>
      <c r="G76" s="14">
        <v>22</v>
      </c>
      <c r="H76" s="14">
        <v>0</v>
      </c>
      <c r="I76" s="14">
        <v>4</v>
      </c>
      <c r="J76" s="14">
        <f>K76-E76-F76-G76-H76-I76</f>
        <v>0</v>
      </c>
      <c r="K76" s="14">
        <v>124</v>
      </c>
      <c r="L76" s="15">
        <f t="shared" si="15"/>
        <v>0.7903225806451613</v>
      </c>
      <c r="M76" s="15">
        <f t="shared" si="16"/>
        <v>0.20967741935483872</v>
      </c>
      <c r="N76" s="12"/>
    </row>
    <row r="78" ht="15">
      <c r="A78" s="1" t="s">
        <v>49</v>
      </c>
    </row>
    <row r="79" spans="2:13" ht="15">
      <c r="B79" t="s">
        <v>50</v>
      </c>
      <c r="E79" s="16">
        <v>5</v>
      </c>
      <c r="F79" s="16">
        <v>0</v>
      </c>
      <c r="G79" s="16">
        <v>3</v>
      </c>
      <c r="H79" s="16">
        <v>0</v>
      </c>
      <c r="I79" s="16">
        <v>0</v>
      </c>
      <c r="J79" s="16">
        <f>K79-E79-F79-G79-H79-I79</f>
        <v>0</v>
      </c>
      <c r="K79" s="16">
        <v>8</v>
      </c>
      <c r="L79" s="17">
        <f>(E79+F79)/(K79)</f>
        <v>0.625</v>
      </c>
      <c r="M79" s="17">
        <f>(G79+H79+I79+J79)/(K79)</f>
        <v>0.375</v>
      </c>
    </row>
    <row r="80" spans="2:14" ht="15">
      <c r="B80" s="18" t="s">
        <v>17</v>
      </c>
      <c r="D80" s="24"/>
      <c r="E80" s="25">
        <f aca="true" t="shared" si="19" ref="E80:K80">SUM(E79:E79)</f>
        <v>5</v>
      </c>
      <c r="F80" s="25">
        <f t="shared" si="19"/>
        <v>0</v>
      </c>
      <c r="G80" s="25">
        <f t="shared" si="19"/>
        <v>3</v>
      </c>
      <c r="H80" s="25">
        <f t="shared" si="19"/>
        <v>0</v>
      </c>
      <c r="I80" s="25">
        <f t="shared" si="19"/>
        <v>0</v>
      </c>
      <c r="J80" s="25">
        <f t="shared" si="19"/>
        <v>0</v>
      </c>
      <c r="K80" s="25">
        <f t="shared" si="19"/>
        <v>8</v>
      </c>
      <c r="L80" s="26">
        <f>(E80+F80)/(K80)</f>
        <v>0.625</v>
      </c>
      <c r="M80" s="26">
        <f>(G80+H80+I80+J80)/(K80)</f>
        <v>0.375</v>
      </c>
      <c r="N80" s="27"/>
    </row>
    <row r="81" spans="2:14" ht="15">
      <c r="B81" s="23" t="s">
        <v>51</v>
      </c>
      <c r="C81" s="4"/>
      <c r="D81" s="13"/>
      <c r="E81" s="14">
        <v>5</v>
      </c>
      <c r="F81" s="14">
        <v>0</v>
      </c>
      <c r="G81" s="14">
        <v>3</v>
      </c>
      <c r="H81" s="14">
        <v>0</v>
      </c>
      <c r="I81" s="14">
        <v>0</v>
      </c>
      <c r="J81" s="14">
        <f>K81-E81-F81-G81-H81-I81</f>
        <v>0</v>
      </c>
      <c r="K81" s="14">
        <v>8</v>
      </c>
      <c r="L81" s="15">
        <f>(E81+F81)/(K81)</f>
        <v>0.625</v>
      </c>
      <c r="M81" s="15">
        <f>(G81+H81+I81+J81)/(K81)</f>
        <v>0.375</v>
      </c>
      <c r="N81" s="12"/>
    </row>
    <row r="83" ht="15">
      <c r="A83" s="1" t="s">
        <v>60</v>
      </c>
    </row>
    <row r="84" spans="2:13" ht="15">
      <c r="B84" t="s">
        <v>37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f>K84-E84-F84-G84-H84-I84</f>
        <v>0</v>
      </c>
      <c r="K84" s="16">
        <v>1</v>
      </c>
      <c r="L84" s="17">
        <f>(E84+F84)/(K84)</f>
        <v>0</v>
      </c>
      <c r="M84" s="17">
        <f>(G84+H84+I84+J84)/(K84)</f>
        <v>1</v>
      </c>
    </row>
    <row r="85" spans="2:14" ht="15">
      <c r="B85" s="18" t="s">
        <v>17</v>
      </c>
      <c r="D85" s="19"/>
      <c r="E85" s="21">
        <f aca="true" t="shared" si="20" ref="E85:K85">SUM(E84:E84)</f>
        <v>0</v>
      </c>
      <c r="F85" s="21">
        <f t="shared" si="20"/>
        <v>0</v>
      </c>
      <c r="G85" s="21">
        <f t="shared" si="20"/>
        <v>0</v>
      </c>
      <c r="H85" s="21">
        <f t="shared" si="20"/>
        <v>0</v>
      </c>
      <c r="I85" s="21">
        <f t="shared" si="20"/>
        <v>1</v>
      </c>
      <c r="J85" s="21">
        <f t="shared" si="20"/>
        <v>0</v>
      </c>
      <c r="K85" s="21">
        <f t="shared" si="20"/>
        <v>1</v>
      </c>
      <c r="L85" s="22">
        <f>(E85+F85)/(K85)</f>
        <v>0</v>
      </c>
      <c r="M85" s="22">
        <f>(G85+H85+I85+J85)/(K85)</f>
        <v>1</v>
      </c>
      <c r="N85" s="20"/>
    </row>
    <row r="86" spans="2:13" ht="15">
      <c r="B86" t="s">
        <v>30</v>
      </c>
      <c r="E86" s="16">
        <v>0</v>
      </c>
      <c r="F86" s="16">
        <v>0</v>
      </c>
      <c r="G86" s="16">
        <v>1</v>
      </c>
      <c r="H86" s="16">
        <v>0</v>
      </c>
      <c r="I86" s="16">
        <v>0</v>
      </c>
      <c r="J86" s="16">
        <f>K86-E86-F86-G86-H86-I86</f>
        <v>0</v>
      </c>
      <c r="K86" s="16">
        <v>1</v>
      </c>
      <c r="L86" s="17">
        <f>(E86+F86)/(K86)</f>
        <v>0</v>
      </c>
      <c r="M86" s="17">
        <f>(G86+H86+I86+J86)/(K86)</f>
        <v>1</v>
      </c>
    </row>
    <row r="87" spans="2:14" ht="15">
      <c r="B87" s="18" t="s">
        <v>31</v>
      </c>
      <c r="D87" s="24"/>
      <c r="E87" s="25">
        <f aca="true" t="shared" si="21" ref="E87:K87">SUM(E86:E86)</f>
        <v>0</v>
      </c>
      <c r="F87" s="25">
        <f t="shared" si="21"/>
        <v>0</v>
      </c>
      <c r="G87" s="25">
        <f t="shared" si="21"/>
        <v>1</v>
      </c>
      <c r="H87" s="25">
        <f t="shared" si="21"/>
        <v>0</v>
      </c>
      <c r="I87" s="25">
        <f t="shared" si="21"/>
        <v>0</v>
      </c>
      <c r="J87" s="25">
        <f t="shared" si="21"/>
        <v>0</v>
      </c>
      <c r="K87" s="25">
        <f t="shared" si="21"/>
        <v>1</v>
      </c>
      <c r="L87" s="26">
        <f>(E87+F87)/(K87)</f>
        <v>0</v>
      </c>
      <c r="M87" s="26">
        <f>(G87+H87+I87+J87)/(K87)</f>
        <v>1</v>
      </c>
      <c r="N87" s="27"/>
    </row>
    <row r="88" spans="2:14" ht="15">
      <c r="B88" s="23" t="s">
        <v>51</v>
      </c>
      <c r="C88" s="4"/>
      <c r="D88" s="13"/>
      <c r="E88" s="14">
        <v>0</v>
      </c>
      <c r="F88" s="14">
        <v>0</v>
      </c>
      <c r="G88" s="14">
        <v>1</v>
      </c>
      <c r="H88" s="14">
        <v>0</v>
      </c>
      <c r="I88" s="14">
        <v>1</v>
      </c>
      <c r="J88" s="14">
        <f>K88-E88-F88-G88-H88-I88</f>
        <v>0</v>
      </c>
      <c r="K88" s="14">
        <v>2</v>
      </c>
      <c r="L88" s="15">
        <f>(E88+F88)/(K88)</f>
        <v>0</v>
      </c>
      <c r="M88" s="15">
        <f>(G88+H88+I88+J88)/(K88)</f>
        <v>1</v>
      </c>
      <c r="N88" s="12"/>
    </row>
    <row r="90" spans="1:2" ht="15">
      <c r="A90" s="28" t="s">
        <v>52</v>
      </c>
      <c r="B90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6"/>
  <sheetViews>
    <sheetView showGridLines="0" zoomScale="75" zoomScaleNormal="75" zoomScalePageLayoutView="0" workbookViewId="0" topLeftCell="G79">
      <selection activeCell="L94" sqref="L94:M94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4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4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14</v>
      </c>
      <c r="D14" s="13"/>
      <c r="E14" s="14">
        <v>11</v>
      </c>
      <c r="F14" s="14">
        <v>0</v>
      </c>
      <c r="G14" s="14">
        <v>2</v>
      </c>
      <c r="H14" s="14">
        <v>0</v>
      </c>
      <c r="I14" s="14">
        <v>3</v>
      </c>
      <c r="J14" s="14">
        <f>K14-E14-F14-G14-H14-I14</f>
        <v>2</v>
      </c>
      <c r="K14" s="14">
        <v>18</v>
      </c>
      <c r="L14" s="15">
        <f>(E14+F14)/(K14)</f>
        <v>0.6111111111111112</v>
      </c>
      <c r="M14" s="15">
        <f>(G14+H14+I14+J14)/(K14)</f>
        <v>0.3888888888888889</v>
      </c>
      <c r="N14" s="12"/>
    </row>
    <row r="16" ht="15">
      <c r="A16" s="1" t="s">
        <v>15</v>
      </c>
    </row>
    <row r="17" spans="2:13" ht="15">
      <c r="B17" t="s">
        <v>16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1</v>
      </c>
      <c r="L17" s="17">
        <f>(E17+F17)/(K17)</f>
        <v>1</v>
      </c>
      <c r="M17" s="17">
        <f>(G17+H17+I17+J17)/(K17)</f>
        <v>0</v>
      </c>
    </row>
    <row r="18" spans="2:13" ht="15">
      <c r="B18" t="s">
        <v>27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f>K18-E18-F18-G18-H18-I18</f>
        <v>0</v>
      </c>
      <c r="K18" s="16">
        <v>1</v>
      </c>
      <c r="L18" s="17">
        <f>(E18+F18)/(K18)</f>
        <v>1</v>
      </c>
      <c r="M18" s="17">
        <f>(G18+H18+I18+J18)/(K18)</f>
        <v>0</v>
      </c>
    </row>
    <row r="19" spans="2:13" ht="15">
      <c r="B19" t="s">
        <v>55</v>
      </c>
      <c r="E19" s="16">
        <v>36</v>
      </c>
      <c r="F19" s="16">
        <v>0</v>
      </c>
      <c r="G19" s="16">
        <v>2</v>
      </c>
      <c r="H19" s="16">
        <v>0</v>
      </c>
      <c r="I19" s="16">
        <v>0</v>
      </c>
      <c r="J19" s="16">
        <f>K19-E19-F19-G19-H19-I19</f>
        <v>0</v>
      </c>
      <c r="K19" s="16">
        <v>38</v>
      </c>
      <c r="L19" s="17">
        <f>(E19+F19)/(K19)</f>
        <v>0.9473684210526315</v>
      </c>
      <c r="M19" s="17">
        <f>(G19+H19+I19+J19)/(K19)</f>
        <v>0.05263157894736842</v>
      </c>
    </row>
    <row r="20" spans="2:14" ht="15">
      <c r="B20" s="18" t="s">
        <v>17</v>
      </c>
      <c r="D20" s="24"/>
      <c r="E20" s="25">
        <f aca="true" t="shared" si="0" ref="E20:K20">SUM(E17:E19)</f>
        <v>37</v>
      </c>
      <c r="F20" s="25">
        <f t="shared" si="0"/>
        <v>1</v>
      </c>
      <c r="G20" s="25">
        <f t="shared" si="0"/>
        <v>2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40</v>
      </c>
      <c r="L20" s="26">
        <f>(E20+F20)/(K20)</f>
        <v>0.95</v>
      </c>
      <c r="M20" s="26">
        <f>(G20+H20+I20+J20)/(K20)</f>
        <v>0.05</v>
      </c>
      <c r="N20" s="27"/>
    </row>
    <row r="21" spans="2:14" ht="15">
      <c r="B21" s="23" t="s">
        <v>18</v>
      </c>
      <c r="C21" s="4"/>
      <c r="D21" s="13"/>
      <c r="E21" s="14">
        <v>37</v>
      </c>
      <c r="F21" s="14">
        <v>1</v>
      </c>
      <c r="G21" s="14">
        <v>2</v>
      </c>
      <c r="H21" s="14">
        <v>0</v>
      </c>
      <c r="I21" s="14">
        <v>0</v>
      </c>
      <c r="J21" s="14">
        <f>K21-E21-F21-G21-H21-I21</f>
        <v>0</v>
      </c>
      <c r="K21" s="14">
        <v>40</v>
      </c>
      <c r="L21" s="15">
        <f>(E21+F21)/(K21)</f>
        <v>0.95</v>
      </c>
      <c r="M21" s="15">
        <f>(G21+H21+I21+J21)/(K21)</f>
        <v>0.05</v>
      </c>
      <c r="N21" s="12"/>
    </row>
    <row r="23" ht="15">
      <c r="A23" s="1" t="s">
        <v>19</v>
      </c>
    </row>
    <row r="24" spans="2:13" ht="15">
      <c r="B24" t="s">
        <v>33</v>
      </c>
      <c r="E24" s="16">
        <v>10</v>
      </c>
      <c r="F24" s="16">
        <v>1</v>
      </c>
      <c r="G24" s="16">
        <v>0</v>
      </c>
      <c r="H24" s="16">
        <v>0</v>
      </c>
      <c r="I24" s="16">
        <v>0</v>
      </c>
      <c r="J24" s="16">
        <f aca="true" t="shared" si="1" ref="J24:J36">K24-E24-F24-G24-H24-I24</f>
        <v>0</v>
      </c>
      <c r="K24" s="16">
        <v>11</v>
      </c>
      <c r="L24" s="17">
        <f aca="true" t="shared" si="2" ref="L24:L41">(E24+F24)/(K24)</f>
        <v>1</v>
      </c>
      <c r="M24" s="17">
        <f aca="true" t="shared" si="3" ref="M24:M41">(G24+H24+I24+J24)/(K24)</f>
        <v>0</v>
      </c>
    </row>
    <row r="25" spans="2:13" ht="15">
      <c r="B25" t="s">
        <v>20</v>
      </c>
      <c r="E25" s="16">
        <v>4</v>
      </c>
      <c r="F25" s="16">
        <v>4</v>
      </c>
      <c r="G25" s="16">
        <v>4</v>
      </c>
      <c r="H25" s="16">
        <v>1</v>
      </c>
      <c r="I25" s="16">
        <v>0</v>
      </c>
      <c r="J25" s="16">
        <f t="shared" si="1"/>
        <v>0</v>
      </c>
      <c r="K25" s="16">
        <v>13</v>
      </c>
      <c r="L25" s="17">
        <f t="shared" si="2"/>
        <v>0.6153846153846154</v>
      </c>
      <c r="M25" s="17">
        <f t="shared" si="3"/>
        <v>0.38461538461538464</v>
      </c>
    </row>
    <row r="26" spans="2:13" ht="15">
      <c r="B26" t="s">
        <v>21</v>
      </c>
      <c r="E26" s="16">
        <v>14</v>
      </c>
      <c r="F26" s="16">
        <v>6</v>
      </c>
      <c r="G26" s="16">
        <v>4</v>
      </c>
      <c r="H26" s="16">
        <v>0</v>
      </c>
      <c r="I26" s="16">
        <v>0</v>
      </c>
      <c r="J26" s="16">
        <f t="shared" si="1"/>
        <v>0</v>
      </c>
      <c r="K26" s="16">
        <v>24</v>
      </c>
      <c r="L26" s="17">
        <f t="shared" si="2"/>
        <v>0.8333333333333334</v>
      </c>
      <c r="M26" s="17">
        <f t="shared" si="3"/>
        <v>0.16666666666666666</v>
      </c>
    </row>
    <row r="27" spans="2:13" ht="15">
      <c r="B27" t="s">
        <v>62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f t="shared" si="1"/>
        <v>0</v>
      </c>
      <c r="K27" s="16">
        <v>1</v>
      </c>
      <c r="L27" s="17">
        <f t="shared" si="2"/>
        <v>1</v>
      </c>
      <c r="M27" s="17">
        <f t="shared" si="3"/>
        <v>0</v>
      </c>
    </row>
    <row r="28" spans="2:13" ht="15">
      <c r="B28" t="s">
        <v>16</v>
      </c>
      <c r="E28" s="16">
        <v>6</v>
      </c>
      <c r="F28" s="16">
        <v>1</v>
      </c>
      <c r="G28" s="16">
        <v>1</v>
      </c>
      <c r="H28" s="16">
        <v>1</v>
      </c>
      <c r="I28" s="16">
        <v>0</v>
      </c>
      <c r="J28" s="16">
        <f t="shared" si="1"/>
        <v>0</v>
      </c>
      <c r="K28" s="16">
        <v>9</v>
      </c>
      <c r="L28" s="17">
        <f t="shared" si="2"/>
        <v>0.7777777777777778</v>
      </c>
      <c r="M28" s="17">
        <f t="shared" si="3"/>
        <v>0.2222222222222222</v>
      </c>
    </row>
    <row r="29" spans="2:13" ht="15">
      <c r="B29" t="s">
        <v>23</v>
      </c>
      <c r="E29" s="16">
        <v>16</v>
      </c>
      <c r="F29" s="16">
        <v>1</v>
      </c>
      <c r="G29" s="16">
        <v>6</v>
      </c>
      <c r="H29" s="16">
        <v>0</v>
      </c>
      <c r="I29" s="16">
        <v>0</v>
      </c>
      <c r="J29" s="16">
        <f t="shared" si="1"/>
        <v>0</v>
      </c>
      <c r="K29" s="16">
        <v>23</v>
      </c>
      <c r="L29" s="17">
        <f t="shared" si="2"/>
        <v>0.7391304347826086</v>
      </c>
      <c r="M29" s="17">
        <f t="shared" si="3"/>
        <v>0.2608695652173913</v>
      </c>
    </row>
    <row r="30" spans="2:13" ht="15">
      <c r="B30" t="s">
        <v>24</v>
      </c>
      <c r="E30" s="16">
        <v>9</v>
      </c>
      <c r="F30" s="16">
        <v>13</v>
      </c>
      <c r="G30" s="16">
        <v>3</v>
      </c>
      <c r="H30" s="16">
        <v>0</v>
      </c>
      <c r="I30" s="16">
        <v>0</v>
      </c>
      <c r="J30" s="16">
        <f t="shared" si="1"/>
        <v>0</v>
      </c>
      <c r="K30" s="16">
        <v>25</v>
      </c>
      <c r="L30" s="17">
        <f t="shared" si="2"/>
        <v>0.88</v>
      </c>
      <c r="M30" s="17">
        <f t="shared" si="3"/>
        <v>0.12</v>
      </c>
    </row>
    <row r="31" spans="2:13" ht="15">
      <c r="B31" t="s">
        <v>25</v>
      </c>
      <c r="E31" s="16">
        <v>9</v>
      </c>
      <c r="F31" s="16">
        <v>0</v>
      </c>
      <c r="G31" s="16">
        <v>3</v>
      </c>
      <c r="H31" s="16">
        <v>0</v>
      </c>
      <c r="I31" s="16">
        <v>0</v>
      </c>
      <c r="J31" s="16">
        <f t="shared" si="1"/>
        <v>2</v>
      </c>
      <c r="K31" s="16">
        <v>14</v>
      </c>
      <c r="L31" s="17">
        <f t="shared" si="2"/>
        <v>0.6428571428571429</v>
      </c>
      <c r="M31" s="17">
        <f t="shared" si="3"/>
        <v>0.35714285714285715</v>
      </c>
    </row>
    <row r="32" spans="2:13" ht="15">
      <c r="B32" t="s">
        <v>26</v>
      </c>
      <c r="E32" s="16">
        <v>10</v>
      </c>
      <c r="F32" s="16">
        <v>2</v>
      </c>
      <c r="G32" s="16">
        <v>9</v>
      </c>
      <c r="H32" s="16">
        <v>1</v>
      </c>
      <c r="I32" s="16">
        <v>0</v>
      </c>
      <c r="J32" s="16">
        <f t="shared" si="1"/>
        <v>0</v>
      </c>
      <c r="K32" s="16">
        <v>22</v>
      </c>
      <c r="L32" s="17">
        <f t="shared" si="2"/>
        <v>0.5454545454545454</v>
      </c>
      <c r="M32" s="17">
        <f t="shared" si="3"/>
        <v>0.45454545454545453</v>
      </c>
    </row>
    <row r="33" spans="2:13" ht="15">
      <c r="B33" t="s">
        <v>27</v>
      </c>
      <c r="E33" s="16">
        <v>12</v>
      </c>
      <c r="F33" s="16">
        <v>7</v>
      </c>
      <c r="G33" s="16">
        <v>5</v>
      </c>
      <c r="H33" s="16">
        <v>0</v>
      </c>
      <c r="I33" s="16">
        <v>0</v>
      </c>
      <c r="J33" s="16">
        <f t="shared" si="1"/>
        <v>0</v>
      </c>
      <c r="K33" s="16">
        <v>24</v>
      </c>
      <c r="L33" s="17">
        <f t="shared" si="2"/>
        <v>0.7916666666666666</v>
      </c>
      <c r="M33" s="17">
        <f t="shared" si="3"/>
        <v>0.20833333333333334</v>
      </c>
    </row>
    <row r="34" spans="2:13" ht="15">
      <c r="B34" t="s">
        <v>55</v>
      </c>
      <c r="E34" s="16">
        <v>5</v>
      </c>
      <c r="F34" s="16">
        <v>0</v>
      </c>
      <c r="G34" s="16">
        <v>0</v>
      </c>
      <c r="H34" s="16">
        <v>0</v>
      </c>
      <c r="I34" s="16">
        <v>1</v>
      </c>
      <c r="J34" s="16">
        <f t="shared" si="1"/>
        <v>0</v>
      </c>
      <c r="K34" s="16">
        <v>6</v>
      </c>
      <c r="L34" s="17">
        <f t="shared" si="2"/>
        <v>0.8333333333333334</v>
      </c>
      <c r="M34" s="17">
        <f t="shared" si="3"/>
        <v>0.16666666666666666</v>
      </c>
    </row>
    <row r="35" spans="2:13" ht="15">
      <c r="B35" t="s">
        <v>28</v>
      </c>
      <c r="E35" s="16">
        <v>9</v>
      </c>
      <c r="F35" s="16">
        <v>2</v>
      </c>
      <c r="G35" s="16">
        <v>7</v>
      </c>
      <c r="H35" s="16">
        <v>0</v>
      </c>
      <c r="I35" s="16">
        <v>0</v>
      </c>
      <c r="J35" s="16">
        <f t="shared" si="1"/>
        <v>1</v>
      </c>
      <c r="K35" s="16">
        <v>19</v>
      </c>
      <c r="L35" s="17">
        <f t="shared" si="2"/>
        <v>0.5789473684210527</v>
      </c>
      <c r="M35" s="17">
        <f t="shared" si="3"/>
        <v>0.42105263157894735</v>
      </c>
    </row>
    <row r="36" spans="2:13" ht="15">
      <c r="B36" t="s">
        <v>63</v>
      </c>
      <c r="E36" s="16">
        <v>3</v>
      </c>
      <c r="F36" s="16">
        <v>0</v>
      </c>
      <c r="G36" s="16">
        <v>0</v>
      </c>
      <c r="H36" s="16">
        <v>0</v>
      </c>
      <c r="I36" s="16">
        <v>0</v>
      </c>
      <c r="J36" s="16">
        <f t="shared" si="1"/>
        <v>0</v>
      </c>
      <c r="K36" s="16">
        <v>3</v>
      </c>
      <c r="L36" s="17">
        <f t="shared" si="2"/>
        <v>1</v>
      </c>
      <c r="M36" s="17">
        <f t="shared" si="3"/>
        <v>0</v>
      </c>
    </row>
    <row r="37" spans="2:14" ht="15">
      <c r="B37" s="18" t="s">
        <v>17</v>
      </c>
      <c r="D37" s="19"/>
      <c r="E37" s="21">
        <f aca="true" t="shared" si="4" ref="E37:K37">SUM(E24:E36)</f>
        <v>107</v>
      </c>
      <c r="F37" s="21">
        <f t="shared" si="4"/>
        <v>38</v>
      </c>
      <c r="G37" s="21">
        <f t="shared" si="4"/>
        <v>42</v>
      </c>
      <c r="H37" s="21">
        <f t="shared" si="4"/>
        <v>3</v>
      </c>
      <c r="I37" s="21">
        <f t="shared" si="4"/>
        <v>1</v>
      </c>
      <c r="J37" s="21">
        <f t="shared" si="4"/>
        <v>3</v>
      </c>
      <c r="K37" s="21">
        <f t="shared" si="4"/>
        <v>194</v>
      </c>
      <c r="L37" s="22">
        <f t="shared" si="2"/>
        <v>0.7474226804123711</v>
      </c>
      <c r="M37" s="22">
        <f t="shared" si="3"/>
        <v>0.25257731958762886</v>
      </c>
      <c r="N37" s="20"/>
    </row>
    <row r="38" spans="2:13" ht="15">
      <c r="B38" t="s">
        <v>29</v>
      </c>
      <c r="E38" s="16">
        <v>1</v>
      </c>
      <c r="F38" s="16">
        <v>3</v>
      </c>
      <c r="G38" s="16">
        <v>3</v>
      </c>
      <c r="H38" s="16">
        <v>0</v>
      </c>
      <c r="I38" s="16">
        <v>0</v>
      </c>
      <c r="J38" s="16">
        <f>K38-E38-F38-G38-H38-I38</f>
        <v>1</v>
      </c>
      <c r="K38" s="16">
        <v>8</v>
      </c>
      <c r="L38" s="17">
        <f t="shared" si="2"/>
        <v>0.5</v>
      </c>
      <c r="M38" s="17">
        <f t="shared" si="3"/>
        <v>0.5</v>
      </c>
    </row>
    <row r="39" spans="2:13" ht="15">
      <c r="B39" t="s">
        <v>30</v>
      </c>
      <c r="E39" s="16">
        <v>4</v>
      </c>
      <c r="F39" s="16">
        <v>3</v>
      </c>
      <c r="G39" s="16">
        <v>3</v>
      </c>
      <c r="H39" s="16">
        <v>1</v>
      </c>
      <c r="I39" s="16">
        <v>3</v>
      </c>
      <c r="J39" s="16">
        <f>K39-E39-F39-G39-H39-I39</f>
        <v>3</v>
      </c>
      <c r="K39" s="16">
        <v>17</v>
      </c>
      <c r="L39" s="17">
        <f t="shared" si="2"/>
        <v>0.4117647058823529</v>
      </c>
      <c r="M39" s="17">
        <f t="shared" si="3"/>
        <v>0.5882352941176471</v>
      </c>
    </row>
    <row r="40" spans="2:14" ht="15">
      <c r="B40" s="18" t="s">
        <v>31</v>
      </c>
      <c r="D40" s="24"/>
      <c r="E40" s="25">
        <f aca="true" t="shared" si="5" ref="E40:K40">SUM(E38:E39)</f>
        <v>5</v>
      </c>
      <c r="F40" s="25">
        <f t="shared" si="5"/>
        <v>6</v>
      </c>
      <c r="G40" s="25">
        <f t="shared" si="5"/>
        <v>6</v>
      </c>
      <c r="H40" s="25">
        <f t="shared" si="5"/>
        <v>1</v>
      </c>
      <c r="I40" s="25">
        <f t="shared" si="5"/>
        <v>3</v>
      </c>
      <c r="J40" s="25">
        <f t="shared" si="5"/>
        <v>4</v>
      </c>
      <c r="K40" s="25">
        <f t="shared" si="5"/>
        <v>25</v>
      </c>
      <c r="L40" s="26">
        <f t="shared" si="2"/>
        <v>0.44</v>
      </c>
      <c r="M40" s="26">
        <f t="shared" si="3"/>
        <v>0.56</v>
      </c>
      <c r="N40" s="27"/>
    </row>
    <row r="41" spans="2:14" ht="15">
      <c r="B41" s="23" t="s">
        <v>18</v>
      </c>
      <c r="C41" s="4"/>
      <c r="D41" s="13"/>
      <c r="E41" s="14">
        <v>112</v>
      </c>
      <c r="F41" s="14">
        <v>44</v>
      </c>
      <c r="G41" s="14">
        <v>48</v>
      </c>
      <c r="H41" s="14">
        <v>4</v>
      </c>
      <c r="I41" s="14">
        <v>4</v>
      </c>
      <c r="J41" s="14">
        <f>K41-E41-F41-G41-H41-I41</f>
        <v>7</v>
      </c>
      <c r="K41" s="14">
        <v>219</v>
      </c>
      <c r="L41" s="15">
        <f t="shared" si="2"/>
        <v>0.7123287671232876</v>
      </c>
      <c r="M41" s="15">
        <f t="shared" si="3"/>
        <v>0.2876712328767123</v>
      </c>
      <c r="N41" s="12"/>
    </row>
    <row r="43" ht="15">
      <c r="A43" s="1" t="s">
        <v>32</v>
      </c>
    </row>
    <row r="44" spans="2:13" ht="15">
      <c r="B44" t="s">
        <v>33</v>
      </c>
      <c r="E44" s="16">
        <v>37</v>
      </c>
      <c r="F44" s="16">
        <v>0</v>
      </c>
      <c r="G44" s="16">
        <v>4</v>
      </c>
      <c r="H44" s="16">
        <v>0</v>
      </c>
      <c r="I44" s="16">
        <v>2</v>
      </c>
      <c r="J44" s="16">
        <f>K44-E44-F44-G44-H44-I44</f>
        <v>0</v>
      </c>
      <c r="K44" s="16">
        <v>43</v>
      </c>
      <c r="L44" s="17">
        <f aca="true" t="shared" si="6" ref="L44:L51">(E44+F44)/(K44)</f>
        <v>0.8604651162790697</v>
      </c>
      <c r="M44" s="17">
        <f aca="true" t="shared" si="7" ref="M44:M51">(G44+H44+I44+J44)/(K44)</f>
        <v>0.13953488372093023</v>
      </c>
    </row>
    <row r="45" spans="2:13" ht="15">
      <c r="B45" t="s">
        <v>23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f>K45-E45-F45-G45-H45-I45</f>
        <v>0</v>
      </c>
      <c r="K45" s="16">
        <v>1</v>
      </c>
      <c r="L45" s="17">
        <f t="shared" si="6"/>
        <v>0</v>
      </c>
      <c r="M45" s="17">
        <f t="shared" si="7"/>
        <v>1</v>
      </c>
    </row>
    <row r="46" spans="2:13" ht="15">
      <c r="B46" t="s">
        <v>56</v>
      </c>
      <c r="E46" s="16">
        <v>40</v>
      </c>
      <c r="F46" s="16">
        <v>5</v>
      </c>
      <c r="G46" s="16">
        <v>9</v>
      </c>
      <c r="H46" s="16">
        <v>0</v>
      </c>
      <c r="I46" s="16">
        <v>9</v>
      </c>
      <c r="J46" s="16">
        <f>K46-E46-F46-G46-H46-I46</f>
        <v>0</v>
      </c>
      <c r="K46" s="16">
        <v>63</v>
      </c>
      <c r="L46" s="17">
        <f t="shared" si="6"/>
        <v>0.7142857142857143</v>
      </c>
      <c r="M46" s="17">
        <f t="shared" si="7"/>
        <v>0.2857142857142857</v>
      </c>
    </row>
    <row r="47" spans="2:14" ht="15">
      <c r="B47" s="18" t="s">
        <v>17</v>
      </c>
      <c r="D47" s="19"/>
      <c r="E47" s="21">
        <f aca="true" t="shared" si="8" ref="E47:K47">SUM(E44:E46)</f>
        <v>77</v>
      </c>
      <c r="F47" s="21">
        <f t="shared" si="8"/>
        <v>5</v>
      </c>
      <c r="G47" s="21">
        <f t="shared" si="8"/>
        <v>13</v>
      </c>
      <c r="H47" s="21">
        <f t="shared" si="8"/>
        <v>0</v>
      </c>
      <c r="I47" s="21">
        <f t="shared" si="8"/>
        <v>12</v>
      </c>
      <c r="J47" s="21">
        <f t="shared" si="8"/>
        <v>0</v>
      </c>
      <c r="K47" s="21">
        <f t="shared" si="8"/>
        <v>107</v>
      </c>
      <c r="L47" s="22">
        <f t="shared" si="6"/>
        <v>0.7663551401869159</v>
      </c>
      <c r="M47" s="22">
        <f t="shared" si="7"/>
        <v>0.2336448598130841</v>
      </c>
      <c r="N47" s="20"/>
    </row>
    <row r="48" spans="2:13" ht="15">
      <c r="B48" t="s">
        <v>29</v>
      </c>
      <c r="E48" s="16">
        <v>0</v>
      </c>
      <c r="F48" s="16">
        <v>0</v>
      </c>
      <c r="G48" s="16">
        <v>1</v>
      </c>
      <c r="H48" s="16">
        <v>0</v>
      </c>
      <c r="I48" s="16">
        <v>0</v>
      </c>
      <c r="J48" s="16">
        <f>K48-E48-F48-G48-H48-I48</f>
        <v>1</v>
      </c>
      <c r="K48" s="16">
        <v>2</v>
      </c>
      <c r="L48" s="17">
        <f t="shared" si="6"/>
        <v>0</v>
      </c>
      <c r="M48" s="17">
        <f t="shared" si="7"/>
        <v>1</v>
      </c>
    </row>
    <row r="49" spans="2:13" ht="15">
      <c r="B49" t="s">
        <v>30</v>
      </c>
      <c r="E49" s="16">
        <v>2</v>
      </c>
      <c r="F49" s="16">
        <v>0</v>
      </c>
      <c r="G49" s="16">
        <v>0</v>
      </c>
      <c r="H49" s="16">
        <v>0</v>
      </c>
      <c r="I49" s="16">
        <v>0</v>
      </c>
      <c r="J49" s="16">
        <f>K49-E49-F49-G49-H49-I49</f>
        <v>2</v>
      </c>
      <c r="K49" s="16">
        <v>4</v>
      </c>
      <c r="L49" s="17">
        <f t="shared" si="6"/>
        <v>0.5</v>
      </c>
      <c r="M49" s="17">
        <f t="shared" si="7"/>
        <v>0.5</v>
      </c>
    </row>
    <row r="50" spans="2:14" ht="15">
      <c r="B50" s="18" t="s">
        <v>31</v>
      </c>
      <c r="D50" s="24"/>
      <c r="E50" s="25">
        <f aca="true" t="shared" si="9" ref="E50:K50">SUM(E48:E49)</f>
        <v>2</v>
      </c>
      <c r="F50" s="25">
        <f t="shared" si="9"/>
        <v>0</v>
      </c>
      <c r="G50" s="25">
        <f t="shared" si="9"/>
        <v>1</v>
      </c>
      <c r="H50" s="25">
        <f t="shared" si="9"/>
        <v>0</v>
      </c>
      <c r="I50" s="25">
        <f t="shared" si="9"/>
        <v>0</v>
      </c>
      <c r="J50" s="25">
        <f t="shared" si="9"/>
        <v>3</v>
      </c>
      <c r="K50" s="25">
        <f t="shared" si="9"/>
        <v>6</v>
      </c>
      <c r="L50" s="26">
        <f t="shared" si="6"/>
        <v>0.3333333333333333</v>
      </c>
      <c r="M50" s="26">
        <f t="shared" si="7"/>
        <v>0.6666666666666666</v>
      </c>
      <c r="N50" s="27"/>
    </row>
    <row r="51" spans="2:14" ht="15">
      <c r="B51" s="23" t="s">
        <v>18</v>
      </c>
      <c r="C51" s="4"/>
      <c r="D51" s="13"/>
      <c r="E51" s="14">
        <v>79</v>
      </c>
      <c r="F51" s="14">
        <v>5</v>
      </c>
      <c r="G51" s="14">
        <v>14</v>
      </c>
      <c r="H51" s="14">
        <v>0</v>
      </c>
      <c r="I51" s="14">
        <v>12</v>
      </c>
      <c r="J51" s="14">
        <f>K51-E51-F51-G51-H51-I51</f>
        <v>3</v>
      </c>
      <c r="K51" s="14">
        <v>113</v>
      </c>
      <c r="L51" s="15">
        <f t="shared" si="6"/>
        <v>0.7433628318584071</v>
      </c>
      <c r="M51" s="15">
        <f t="shared" si="7"/>
        <v>0.25663716814159293</v>
      </c>
      <c r="N51" s="12"/>
    </row>
    <row r="53" ht="15">
      <c r="A53" s="1" t="s">
        <v>35</v>
      </c>
    </row>
    <row r="54" spans="2:13" ht="15">
      <c r="B54" t="s">
        <v>36</v>
      </c>
      <c r="E54" s="16">
        <v>7</v>
      </c>
      <c r="F54" s="16">
        <v>2</v>
      </c>
      <c r="G54" s="16">
        <v>0</v>
      </c>
      <c r="H54" s="16">
        <v>0</v>
      </c>
      <c r="I54" s="16">
        <v>1</v>
      </c>
      <c r="J54" s="16">
        <f>K54-E54-F54-G54-H54-I54</f>
        <v>0</v>
      </c>
      <c r="K54" s="16">
        <v>10</v>
      </c>
      <c r="L54" s="17">
        <f aca="true" t="shared" si="10" ref="L54:L63">(E54+F54)/(K54)</f>
        <v>0.9</v>
      </c>
      <c r="M54" s="17">
        <f aca="true" t="shared" si="11" ref="M54:M63">(G54+H54+I54+J54)/(K54)</f>
        <v>0.1</v>
      </c>
    </row>
    <row r="55" spans="2:13" ht="15">
      <c r="B55" t="s">
        <v>37</v>
      </c>
      <c r="E55" s="16">
        <v>11</v>
      </c>
      <c r="F55" s="16">
        <v>0</v>
      </c>
      <c r="G55" s="16">
        <v>3</v>
      </c>
      <c r="H55" s="16">
        <v>0</v>
      </c>
      <c r="I55" s="16">
        <v>0</v>
      </c>
      <c r="J55" s="16">
        <f>K55-E55-F55-G55-H55-I55</f>
        <v>0</v>
      </c>
      <c r="K55" s="16">
        <v>14</v>
      </c>
      <c r="L55" s="17">
        <f t="shared" si="10"/>
        <v>0.7857142857142857</v>
      </c>
      <c r="M55" s="17">
        <f t="shared" si="11"/>
        <v>0.21428571428571427</v>
      </c>
    </row>
    <row r="56" spans="2:13" ht="15">
      <c r="B56" t="s">
        <v>38</v>
      </c>
      <c r="E56" s="16">
        <v>5</v>
      </c>
      <c r="F56" s="16">
        <v>0</v>
      </c>
      <c r="G56" s="16">
        <v>2</v>
      </c>
      <c r="H56" s="16">
        <v>0</v>
      </c>
      <c r="I56" s="16">
        <v>0</v>
      </c>
      <c r="J56" s="16">
        <f>K56-E56-F56-G56-H56-I56</f>
        <v>0</v>
      </c>
      <c r="K56" s="16">
        <v>7</v>
      </c>
      <c r="L56" s="17">
        <f t="shared" si="10"/>
        <v>0.7142857142857143</v>
      </c>
      <c r="M56" s="17">
        <f t="shared" si="11"/>
        <v>0.2857142857142857</v>
      </c>
    </row>
    <row r="57" spans="2:13" ht="15">
      <c r="B57" t="s">
        <v>22</v>
      </c>
      <c r="E57" s="16">
        <v>0</v>
      </c>
      <c r="F57" s="16">
        <v>0</v>
      </c>
      <c r="G57" s="16">
        <v>0</v>
      </c>
      <c r="H57" s="16">
        <v>0</v>
      </c>
      <c r="I57" s="16">
        <v>3</v>
      </c>
      <c r="J57" s="16">
        <f>K57-E57-F57-G57-H57-I57</f>
        <v>0</v>
      </c>
      <c r="K57" s="16">
        <v>3</v>
      </c>
      <c r="L57" s="17">
        <f t="shared" si="10"/>
        <v>0</v>
      </c>
      <c r="M57" s="17">
        <f t="shared" si="11"/>
        <v>1</v>
      </c>
    </row>
    <row r="58" spans="2:13" ht="15">
      <c r="B58" t="s">
        <v>39</v>
      </c>
      <c r="E58" s="16">
        <v>10</v>
      </c>
      <c r="F58" s="16">
        <v>0</v>
      </c>
      <c r="G58" s="16">
        <v>3</v>
      </c>
      <c r="H58" s="16">
        <v>0</v>
      </c>
      <c r="I58" s="16">
        <v>0</v>
      </c>
      <c r="J58" s="16">
        <f>K58-E58-F58-G58-H58-I58</f>
        <v>0</v>
      </c>
      <c r="K58" s="16">
        <v>13</v>
      </c>
      <c r="L58" s="17">
        <f t="shared" si="10"/>
        <v>0.7692307692307693</v>
      </c>
      <c r="M58" s="17">
        <f t="shared" si="11"/>
        <v>0.23076923076923078</v>
      </c>
    </row>
    <row r="59" spans="2:14" ht="15">
      <c r="B59" s="18" t="s">
        <v>17</v>
      </c>
      <c r="D59" s="19"/>
      <c r="E59" s="21">
        <f aca="true" t="shared" si="12" ref="E59:K59">SUM(E54:E58)</f>
        <v>33</v>
      </c>
      <c r="F59" s="21">
        <f t="shared" si="12"/>
        <v>2</v>
      </c>
      <c r="G59" s="21">
        <f t="shared" si="12"/>
        <v>8</v>
      </c>
      <c r="H59" s="21">
        <f t="shared" si="12"/>
        <v>0</v>
      </c>
      <c r="I59" s="21">
        <f t="shared" si="12"/>
        <v>4</v>
      </c>
      <c r="J59" s="21">
        <f t="shared" si="12"/>
        <v>0</v>
      </c>
      <c r="K59" s="21">
        <f t="shared" si="12"/>
        <v>47</v>
      </c>
      <c r="L59" s="22">
        <f t="shared" si="10"/>
        <v>0.7446808510638298</v>
      </c>
      <c r="M59" s="22">
        <f t="shared" si="11"/>
        <v>0.2553191489361702</v>
      </c>
      <c r="N59" s="20"/>
    </row>
    <row r="60" spans="2:13" ht="15">
      <c r="B60" t="s">
        <v>29</v>
      </c>
      <c r="E60" s="16">
        <v>1</v>
      </c>
      <c r="F60" s="16">
        <v>1</v>
      </c>
      <c r="G60" s="16">
        <v>0</v>
      </c>
      <c r="H60" s="16">
        <v>0</v>
      </c>
      <c r="I60" s="16">
        <v>0</v>
      </c>
      <c r="J60" s="16">
        <f>K60-E60-F60-G60-H60-I60</f>
        <v>0</v>
      </c>
      <c r="K60" s="16">
        <v>2</v>
      </c>
      <c r="L60" s="17">
        <f t="shared" si="10"/>
        <v>1</v>
      </c>
      <c r="M60" s="17">
        <f t="shared" si="11"/>
        <v>0</v>
      </c>
    </row>
    <row r="61" spans="2:13" ht="15">
      <c r="B61" t="s">
        <v>30</v>
      </c>
      <c r="E61" s="16">
        <v>0</v>
      </c>
      <c r="F61" s="16">
        <v>1</v>
      </c>
      <c r="G61" s="16">
        <v>0</v>
      </c>
      <c r="H61" s="16">
        <v>0</v>
      </c>
      <c r="I61" s="16">
        <v>0</v>
      </c>
      <c r="J61" s="16">
        <f>K61-E61-F61-G61-H61-I61</f>
        <v>1</v>
      </c>
      <c r="K61" s="16">
        <v>2</v>
      </c>
      <c r="L61" s="17">
        <f t="shared" si="10"/>
        <v>0.5</v>
      </c>
      <c r="M61" s="17">
        <f t="shared" si="11"/>
        <v>0.5</v>
      </c>
    </row>
    <row r="62" spans="2:14" ht="15">
      <c r="B62" s="18" t="s">
        <v>31</v>
      </c>
      <c r="D62" s="24"/>
      <c r="E62" s="25">
        <f aca="true" t="shared" si="13" ref="E62:K62">SUM(E60:E61)</f>
        <v>1</v>
      </c>
      <c r="F62" s="25">
        <f t="shared" si="13"/>
        <v>2</v>
      </c>
      <c r="G62" s="25">
        <f t="shared" si="13"/>
        <v>0</v>
      </c>
      <c r="H62" s="25">
        <f t="shared" si="13"/>
        <v>0</v>
      </c>
      <c r="I62" s="25">
        <f t="shared" si="13"/>
        <v>0</v>
      </c>
      <c r="J62" s="25">
        <f t="shared" si="13"/>
        <v>1</v>
      </c>
      <c r="K62" s="25">
        <f t="shared" si="13"/>
        <v>4</v>
      </c>
      <c r="L62" s="26">
        <f t="shared" si="10"/>
        <v>0.75</v>
      </c>
      <c r="M62" s="26">
        <f t="shared" si="11"/>
        <v>0.25</v>
      </c>
      <c r="N62" s="27"/>
    </row>
    <row r="63" spans="2:14" ht="15">
      <c r="B63" s="23" t="s">
        <v>18</v>
      </c>
      <c r="C63" s="4"/>
      <c r="D63" s="13"/>
      <c r="E63" s="14">
        <v>34</v>
      </c>
      <c r="F63" s="14">
        <v>4</v>
      </c>
      <c r="G63" s="14">
        <v>8</v>
      </c>
      <c r="H63" s="14">
        <v>0</v>
      </c>
      <c r="I63" s="14">
        <v>4</v>
      </c>
      <c r="J63" s="14">
        <f>K63-E63-F63-G63-H63-I63</f>
        <v>1</v>
      </c>
      <c r="K63" s="14">
        <v>51</v>
      </c>
      <c r="L63" s="15">
        <f t="shared" si="10"/>
        <v>0.7450980392156863</v>
      </c>
      <c r="M63" s="15">
        <f t="shared" si="11"/>
        <v>0.2549019607843137</v>
      </c>
      <c r="N63" s="12"/>
    </row>
    <row r="65" ht="15">
      <c r="A65" s="1" t="s">
        <v>40</v>
      </c>
    </row>
    <row r="66" spans="2:13" ht="15">
      <c r="B66" t="s">
        <v>38</v>
      </c>
      <c r="E66" s="16">
        <v>7</v>
      </c>
      <c r="F66" s="16">
        <v>0</v>
      </c>
      <c r="G66" s="16">
        <v>25</v>
      </c>
      <c r="H66" s="16">
        <v>0</v>
      </c>
      <c r="I66" s="16">
        <v>0</v>
      </c>
      <c r="J66" s="16">
        <f>K66-E66-F66-G66-H66-I66</f>
        <v>0</v>
      </c>
      <c r="K66" s="16">
        <v>32</v>
      </c>
      <c r="L66" s="17">
        <f>(E66+F66)/(K66)</f>
        <v>0.21875</v>
      </c>
      <c r="M66" s="17">
        <f>(G66+H66+I66+J66)/(K66)</f>
        <v>0.78125</v>
      </c>
    </row>
    <row r="67" spans="2:14" ht="15">
      <c r="B67" s="18" t="s">
        <v>17</v>
      </c>
      <c r="D67" s="24"/>
      <c r="E67" s="25">
        <f aca="true" t="shared" si="14" ref="E67:K67">SUM(E66:E66)</f>
        <v>7</v>
      </c>
      <c r="F67" s="25">
        <f t="shared" si="14"/>
        <v>0</v>
      </c>
      <c r="G67" s="25">
        <f t="shared" si="14"/>
        <v>25</v>
      </c>
      <c r="H67" s="25">
        <f t="shared" si="14"/>
        <v>0</v>
      </c>
      <c r="I67" s="25">
        <f t="shared" si="14"/>
        <v>0</v>
      </c>
      <c r="J67" s="25">
        <f t="shared" si="14"/>
        <v>0</v>
      </c>
      <c r="K67" s="25">
        <f t="shared" si="14"/>
        <v>32</v>
      </c>
      <c r="L67" s="26">
        <f>(E67+F67)/(K67)</f>
        <v>0.21875</v>
      </c>
      <c r="M67" s="26">
        <f>(G67+H67+I67+J67)/(K67)</f>
        <v>0.78125</v>
      </c>
      <c r="N67" s="27"/>
    </row>
    <row r="68" spans="2:14" ht="15">
      <c r="B68" s="23" t="s">
        <v>41</v>
      </c>
      <c r="C68" s="4"/>
      <c r="D68" s="13"/>
      <c r="E68" s="14">
        <v>7</v>
      </c>
      <c r="F68" s="14">
        <v>0</v>
      </c>
      <c r="G68" s="14">
        <v>25</v>
      </c>
      <c r="H68" s="14">
        <v>0</v>
      </c>
      <c r="I68" s="14">
        <v>0</v>
      </c>
      <c r="J68" s="14">
        <f>K68-E68-F68-G68-H68-I68</f>
        <v>0</v>
      </c>
      <c r="K68" s="14">
        <v>32</v>
      </c>
      <c r="L68" s="15">
        <f>(E68+F68)/(K68)</f>
        <v>0.21875</v>
      </c>
      <c r="M68" s="15">
        <f>(G68+H68+I68+J68)/(K68)</f>
        <v>0.78125</v>
      </c>
      <c r="N68" s="12"/>
    </row>
    <row r="70" ht="15">
      <c r="A70" s="1" t="s">
        <v>42</v>
      </c>
    </row>
    <row r="71" spans="2:13" ht="15">
      <c r="B71" t="s">
        <v>43</v>
      </c>
      <c r="E71" s="16">
        <v>15</v>
      </c>
      <c r="F71" s="16">
        <v>0</v>
      </c>
      <c r="G71" s="16">
        <v>3</v>
      </c>
      <c r="H71" s="16">
        <v>0</v>
      </c>
      <c r="I71" s="16">
        <v>0</v>
      </c>
      <c r="J71" s="16">
        <f>K71-E71-F71-G71-H71-I71</f>
        <v>0</v>
      </c>
      <c r="K71" s="16">
        <v>18</v>
      </c>
      <c r="L71" s="17">
        <f aca="true" t="shared" si="15" ref="L71:L80">(E71+F71)/(K71)</f>
        <v>0.8333333333333334</v>
      </c>
      <c r="M71" s="17">
        <f aca="true" t="shared" si="16" ref="M71:M80">(G71+H71+I71+J71)/(K71)</f>
        <v>0.16666666666666666</v>
      </c>
    </row>
    <row r="72" spans="2:13" ht="15">
      <c r="B72" t="s">
        <v>44</v>
      </c>
      <c r="E72" s="16">
        <v>13</v>
      </c>
      <c r="F72" s="16">
        <v>0</v>
      </c>
      <c r="G72" s="16">
        <v>5</v>
      </c>
      <c r="H72" s="16">
        <v>0</v>
      </c>
      <c r="I72" s="16">
        <v>0</v>
      </c>
      <c r="J72" s="16">
        <f>K72-E72-F72-G72-H72-I72</f>
        <v>0</v>
      </c>
      <c r="K72" s="16">
        <v>18</v>
      </c>
      <c r="L72" s="17">
        <f t="shared" si="15"/>
        <v>0.7222222222222222</v>
      </c>
      <c r="M72" s="17">
        <f t="shared" si="16"/>
        <v>0.2777777777777778</v>
      </c>
    </row>
    <row r="73" spans="2:13" ht="15">
      <c r="B73" t="s">
        <v>45</v>
      </c>
      <c r="E73" s="16">
        <v>20</v>
      </c>
      <c r="F73" s="16">
        <v>0</v>
      </c>
      <c r="G73" s="16">
        <v>4</v>
      </c>
      <c r="H73" s="16">
        <v>0</v>
      </c>
      <c r="I73" s="16">
        <v>0</v>
      </c>
      <c r="J73" s="16">
        <f>K73-E73-F73-G73-H73-I73</f>
        <v>0</v>
      </c>
      <c r="K73" s="16">
        <v>24</v>
      </c>
      <c r="L73" s="17">
        <f t="shared" si="15"/>
        <v>0.8333333333333334</v>
      </c>
      <c r="M73" s="17">
        <f t="shared" si="16"/>
        <v>0.16666666666666666</v>
      </c>
    </row>
    <row r="74" spans="2:13" ht="15">
      <c r="B74" t="s">
        <v>47</v>
      </c>
      <c r="E74" s="16">
        <v>9</v>
      </c>
      <c r="F74" s="16">
        <v>0</v>
      </c>
      <c r="G74" s="16">
        <v>4</v>
      </c>
      <c r="H74" s="16">
        <v>0</v>
      </c>
      <c r="I74" s="16">
        <v>0</v>
      </c>
      <c r="J74" s="16">
        <f>K74-E74-F74-G74-H74-I74</f>
        <v>0</v>
      </c>
      <c r="K74" s="16">
        <v>13</v>
      </c>
      <c r="L74" s="17">
        <f t="shared" si="15"/>
        <v>0.6923076923076923</v>
      </c>
      <c r="M74" s="17">
        <f t="shared" si="16"/>
        <v>0.3076923076923077</v>
      </c>
    </row>
    <row r="75" spans="2:13" ht="15">
      <c r="B75" t="s">
        <v>48</v>
      </c>
      <c r="E75" s="16">
        <v>8</v>
      </c>
      <c r="F75" s="16">
        <v>0</v>
      </c>
      <c r="G75" s="16">
        <v>2</v>
      </c>
      <c r="H75" s="16">
        <v>0</v>
      </c>
      <c r="I75" s="16">
        <v>2</v>
      </c>
      <c r="J75" s="16">
        <f>K75-E75-F75-G75-H75-I75</f>
        <v>0</v>
      </c>
      <c r="K75" s="16">
        <v>12</v>
      </c>
      <c r="L75" s="17">
        <f t="shared" si="15"/>
        <v>0.6666666666666666</v>
      </c>
      <c r="M75" s="17">
        <f t="shared" si="16"/>
        <v>0.3333333333333333</v>
      </c>
    </row>
    <row r="76" spans="2:14" ht="15">
      <c r="B76" s="18" t="s">
        <v>17</v>
      </c>
      <c r="D76" s="19"/>
      <c r="E76" s="21">
        <f aca="true" t="shared" si="17" ref="E76:K76">SUM(E71:E75)</f>
        <v>65</v>
      </c>
      <c r="F76" s="21">
        <f t="shared" si="17"/>
        <v>0</v>
      </c>
      <c r="G76" s="21">
        <f t="shared" si="17"/>
        <v>18</v>
      </c>
      <c r="H76" s="21">
        <f t="shared" si="17"/>
        <v>0</v>
      </c>
      <c r="I76" s="21">
        <f t="shared" si="17"/>
        <v>2</v>
      </c>
      <c r="J76" s="21">
        <f t="shared" si="17"/>
        <v>0</v>
      </c>
      <c r="K76" s="21">
        <f t="shared" si="17"/>
        <v>85</v>
      </c>
      <c r="L76" s="22">
        <f t="shared" si="15"/>
        <v>0.7647058823529411</v>
      </c>
      <c r="M76" s="22">
        <f t="shared" si="16"/>
        <v>0.23529411764705882</v>
      </c>
      <c r="N76" s="20"/>
    </row>
    <row r="77" spans="2:13" ht="15">
      <c r="B77" t="s">
        <v>44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f>K77-E77-F77-G77-H77-I77</f>
        <v>0</v>
      </c>
      <c r="K77" s="16">
        <v>1</v>
      </c>
      <c r="L77" s="17">
        <f t="shared" si="15"/>
        <v>1</v>
      </c>
      <c r="M77" s="17">
        <f t="shared" si="16"/>
        <v>0</v>
      </c>
    </row>
    <row r="78" spans="2:13" ht="15">
      <c r="B78" t="s">
        <v>57</v>
      </c>
      <c r="E78" s="16">
        <v>3</v>
      </c>
      <c r="F78" s="16">
        <v>0</v>
      </c>
      <c r="G78" s="16">
        <v>0</v>
      </c>
      <c r="H78" s="16">
        <v>0</v>
      </c>
      <c r="I78" s="16">
        <v>0</v>
      </c>
      <c r="J78" s="16">
        <f>K78-E78-F78-G78-H78-I78</f>
        <v>0</v>
      </c>
      <c r="K78" s="16">
        <v>3</v>
      </c>
      <c r="L78" s="17">
        <f t="shared" si="15"/>
        <v>1</v>
      </c>
      <c r="M78" s="17">
        <f t="shared" si="16"/>
        <v>0</v>
      </c>
    </row>
    <row r="79" spans="2:14" ht="15">
      <c r="B79" s="18" t="s">
        <v>31</v>
      </c>
      <c r="D79" s="24"/>
      <c r="E79" s="25">
        <f aca="true" t="shared" si="18" ref="E79:K79">SUM(E77:E78)</f>
        <v>4</v>
      </c>
      <c r="F79" s="25">
        <f t="shared" si="18"/>
        <v>0</v>
      </c>
      <c r="G79" s="25">
        <f t="shared" si="18"/>
        <v>0</v>
      </c>
      <c r="H79" s="25">
        <f t="shared" si="18"/>
        <v>0</v>
      </c>
      <c r="I79" s="25">
        <f t="shared" si="18"/>
        <v>0</v>
      </c>
      <c r="J79" s="25">
        <f t="shared" si="18"/>
        <v>0</v>
      </c>
      <c r="K79" s="25">
        <f t="shared" si="18"/>
        <v>4</v>
      </c>
      <c r="L79" s="26">
        <f t="shared" si="15"/>
        <v>1</v>
      </c>
      <c r="M79" s="26">
        <f t="shared" si="16"/>
        <v>0</v>
      </c>
      <c r="N79" s="27"/>
    </row>
    <row r="80" spans="2:14" ht="15">
      <c r="B80" s="23" t="s">
        <v>41</v>
      </c>
      <c r="C80" s="4"/>
      <c r="D80" s="13"/>
      <c r="E80" s="14">
        <v>69</v>
      </c>
      <c r="F80" s="14">
        <v>0</v>
      </c>
      <c r="G80" s="14">
        <v>18</v>
      </c>
      <c r="H80" s="14">
        <v>0</v>
      </c>
      <c r="I80" s="14">
        <v>2</v>
      </c>
      <c r="J80" s="14">
        <f>K80-E80-F80-G80-H80-I80</f>
        <v>0</v>
      </c>
      <c r="K80" s="14">
        <v>89</v>
      </c>
      <c r="L80" s="15">
        <f t="shared" si="15"/>
        <v>0.7752808988764045</v>
      </c>
      <c r="M80" s="15">
        <f t="shared" si="16"/>
        <v>0.2247191011235955</v>
      </c>
      <c r="N80" s="12"/>
    </row>
    <row r="82" ht="15">
      <c r="A82" s="1" t="s">
        <v>58</v>
      </c>
    </row>
    <row r="83" spans="2:13" ht="15">
      <c r="B83" t="s">
        <v>50</v>
      </c>
      <c r="E83" s="16">
        <v>1</v>
      </c>
      <c r="F83" s="16">
        <v>0</v>
      </c>
      <c r="G83" s="16">
        <v>0</v>
      </c>
      <c r="H83" s="16">
        <v>0</v>
      </c>
      <c r="I83" s="16">
        <v>0</v>
      </c>
      <c r="J83" s="16">
        <f>K83-E83-F83-G83-H83-I83</f>
        <v>0</v>
      </c>
      <c r="K83" s="16">
        <v>1</v>
      </c>
      <c r="L83" s="17">
        <f>(E83+F83)/(K83)</f>
        <v>1</v>
      </c>
      <c r="M83" s="17">
        <f>(G83+H83+I83+J83)/(K83)</f>
        <v>0</v>
      </c>
    </row>
    <row r="84" spans="2:14" ht="15">
      <c r="B84" s="30" t="s">
        <v>59</v>
      </c>
      <c r="C84" s="31"/>
      <c r="D84" s="29"/>
      <c r="E84" s="14">
        <f aca="true" t="shared" si="19" ref="E84:K84">SUM(E83:E83)</f>
        <v>1</v>
      </c>
      <c r="F84" s="14">
        <f t="shared" si="19"/>
        <v>0</v>
      </c>
      <c r="G84" s="14">
        <f t="shared" si="19"/>
        <v>0</v>
      </c>
      <c r="H84" s="14">
        <f t="shared" si="19"/>
        <v>0</v>
      </c>
      <c r="I84" s="14">
        <f t="shared" si="19"/>
        <v>0</v>
      </c>
      <c r="J84" s="14">
        <f t="shared" si="19"/>
        <v>0</v>
      </c>
      <c r="K84" s="14">
        <f t="shared" si="19"/>
        <v>1</v>
      </c>
      <c r="L84" s="15">
        <f>(E84+F84)/(K84)</f>
        <v>1</v>
      </c>
      <c r="M84" s="15">
        <f>(G84+H84+I84+J84)/(K84)</f>
        <v>0</v>
      </c>
      <c r="N84" s="12"/>
    </row>
    <row r="85" ht="15">
      <c r="A85" s="1" t="s">
        <v>49</v>
      </c>
    </row>
    <row r="86" spans="2:13" ht="15">
      <c r="B86" t="s">
        <v>50</v>
      </c>
      <c r="E86" s="16">
        <v>6</v>
      </c>
      <c r="F86" s="16">
        <v>0</v>
      </c>
      <c r="G86" s="16">
        <v>6</v>
      </c>
      <c r="H86" s="16">
        <v>0</v>
      </c>
      <c r="I86" s="16">
        <v>1</v>
      </c>
      <c r="J86" s="16">
        <f>K86-E86-F86-G86-H86-I86</f>
        <v>0</v>
      </c>
      <c r="K86" s="16">
        <v>13</v>
      </c>
      <c r="L86" s="17">
        <f>(E86+F86)/(K86)</f>
        <v>0.46153846153846156</v>
      </c>
      <c r="M86" s="17">
        <f>(G86+H86+I86+J86)/(K86)</f>
        <v>0.5384615384615384</v>
      </c>
    </row>
    <row r="87" spans="2:14" ht="15">
      <c r="B87" s="18" t="s">
        <v>17</v>
      </c>
      <c r="D87" s="24"/>
      <c r="E87" s="25">
        <f aca="true" t="shared" si="20" ref="E87:K87">SUM(E86:E86)</f>
        <v>6</v>
      </c>
      <c r="F87" s="25">
        <f t="shared" si="20"/>
        <v>0</v>
      </c>
      <c r="G87" s="25">
        <f t="shared" si="20"/>
        <v>6</v>
      </c>
      <c r="H87" s="25">
        <f t="shared" si="20"/>
        <v>0</v>
      </c>
      <c r="I87" s="25">
        <f t="shared" si="20"/>
        <v>1</v>
      </c>
      <c r="J87" s="25">
        <f t="shared" si="20"/>
        <v>0</v>
      </c>
      <c r="K87" s="25">
        <f t="shared" si="20"/>
        <v>13</v>
      </c>
      <c r="L87" s="26">
        <f>(E87+F87)/(K87)</f>
        <v>0.46153846153846156</v>
      </c>
      <c r="M87" s="26">
        <f>(G87+H87+I87+J87)/(K87)</f>
        <v>0.5384615384615384</v>
      </c>
      <c r="N87" s="27"/>
    </row>
    <row r="88" spans="2:14" ht="15">
      <c r="B88" s="23" t="s">
        <v>51</v>
      </c>
      <c r="C88" s="4"/>
      <c r="D88" s="13"/>
      <c r="E88" s="14">
        <v>6</v>
      </c>
      <c r="F88" s="14">
        <v>0</v>
      </c>
      <c r="G88" s="14">
        <v>6</v>
      </c>
      <c r="H88" s="14">
        <v>0</v>
      </c>
      <c r="I88" s="14">
        <v>1</v>
      </c>
      <c r="J88" s="14">
        <f>K88-E88-F88-G88-H88-I88</f>
        <v>0</v>
      </c>
      <c r="K88" s="14">
        <v>13</v>
      </c>
      <c r="L88" s="15">
        <f>(E88+F88)/(K88)</f>
        <v>0.46153846153846156</v>
      </c>
      <c r="M88" s="15">
        <f>(G88+H88+I88+J88)/(K88)</f>
        <v>0.5384615384615384</v>
      </c>
      <c r="N88" s="12"/>
    </row>
    <row r="90" ht="15">
      <c r="A90" s="1" t="s">
        <v>60</v>
      </c>
    </row>
    <row r="91" spans="2:13" ht="15">
      <c r="B91" t="s">
        <v>37</v>
      </c>
      <c r="E91" s="16">
        <v>0</v>
      </c>
      <c r="F91" s="16">
        <v>0</v>
      </c>
      <c r="G91" s="16">
        <v>0</v>
      </c>
      <c r="H91" s="16">
        <v>0</v>
      </c>
      <c r="I91" s="16">
        <v>2</v>
      </c>
      <c r="J91" s="16">
        <f>K91-E91-F91-G91-H91-I91</f>
        <v>0</v>
      </c>
      <c r="K91" s="16">
        <v>2</v>
      </c>
      <c r="L91" s="17">
        <f>(E91+F91)/(K91)</f>
        <v>0</v>
      </c>
      <c r="M91" s="17">
        <f>(G91+H91+I91+J91)/(K91)</f>
        <v>1</v>
      </c>
    </row>
    <row r="92" spans="2:13" ht="15">
      <c r="B92" t="s">
        <v>50</v>
      </c>
      <c r="E92" s="16">
        <v>10</v>
      </c>
      <c r="F92" s="16">
        <v>0</v>
      </c>
      <c r="G92" s="16">
        <v>0</v>
      </c>
      <c r="H92" s="16">
        <v>0</v>
      </c>
      <c r="I92" s="16">
        <v>0</v>
      </c>
      <c r="J92" s="16">
        <f>K92-E92-F92-G92-H92-I92</f>
        <v>0</v>
      </c>
      <c r="K92" s="16">
        <v>10</v>
      </c>
      <c r="L92" s="17">
        <f>(E92+F92)/(K92)</f>
        <v>1</v>
      </c>
      <c r="M92" s="17">
        <f>(G92+H92+I92+J92)/(K92)</f>
        <v>0</v>
      </c>
    </row>
    <row r="93" spans="2:14" ht="15">
      <c r="B93" s="18" t="s">
        <v>17</v>
      </c>
      <c r="D93" s="24"/>
      <c r="E93" s="25">
        <f aca="true" t="shared" si="21" ref="E93:K93">SUM(E91:E92)</f>
        <v>10</v>
      </c>
      <c r="F93" s="25">
        <f t="shared" si="21"/>
        <v>0</v>
      </c>
      <c r="G93" s="25">
        <f t="shared" si="21"/>
        <v>0</v>
      </c>
      <c r="H93" s="25">
        <f t="shared" si="21"/>
        <v>0</v>
      </c>
      <c r="I93" s="25">
        <f t="shared" si="21"/>
        <v>2</v>
      </c>
      <c r="J93" s="25">
        <f t="shared" si="21"/>
        <v>0</v>
      </c>
      <c r="K93" s="25">
        <f t="shared" si="21"/>
        <v>12</v>
      </c>
      <c r="L93" s="26">
        <f>(E93+F93)/(K93)</f>
        <v>0.8333333333333334</v>
      </c>
      <c r="M93" s="26">
        <f>(G93+H93+I93+J93)/(K93)</f>
        <v>0.16666666666666666</v>
      </c>
      <c r="N93" s="27"/>
    </row>
    <row r="94" spans="2:14" ht="15">
      <c r="B94" s="23" t="s">
        <v>51</v>
      </c>
      <c r="C94" s="4"/>
      <c r="D94" s="13"/>
      <c r="E94" s="14">
        <v>10</v>
      </c>
      <c r="F94" s="14">
        <v>0</v>
      </c>
      <c r="G94" s="14">
        <v>0</v>
      </c>
      <c r="H94" s="14">
        <v>0</v>
      </c>
      <c r="I94" s="14">
        <v>2</v>
      </c>
      <c r="J94" s="14">
        <f>K94-E94-F94-G94-H94-I94</f>
        <v>0</v>
      </c>
      <c r="K94" s="14">
        <v>12</v>
      </c>
      <c r="L94" s="15">
        <f>(E94+F94)/(K94)</f>
        <v>0.8333333333333334</v>
      </c>
      <c r="M94" s="15">
        <f>(G94+H94+I94+J94)/(K94)</f>
        <v>0.16666666666666666</v>
      </c>
      <c r="N94" s="12"/>
    </row>
    <row r="96" spans="1:2" ht="15">
      <c r="A96" s="28" t="s">
        <v>52</v>
      </c>
      <c r="B96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2"/>
  <sheetViews>
    <sheetView showGridLines="0" zoomScale="75" zoomScaleNormal="75" zoomScalePageLayoutView="0" workbookViewId="0" topLeftCell="G67">
      <selection activeCell="L90" sqref="L90:M90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5</v>
      </c>
      <c r="F12" s="14">
        <v>0</v>
      </c>
      <c r="G12" s="14">
        <v>1</v>
      </c>
      <c r="H12" s="14">
        <v>0</v>
      </c>
      <c r="I12" s="14">
        <v>0</v>
      </c>
      <c r="J12" s="14">
        <f>K12-E12-F12-G12-H12-I12</f>
        <v>0</v>
      </c>
      <c r="K12" s="14">
        <v>6</v>
      </c>
      <c r="L12" s="15">
        <f>(E12+F12)/(K12)</f>
        <v>0.8333333333333334</v>
      </c>
      <c r="M12" s="15">
        <f>(G12+H12+I12+J12)/(K12)</f>
        <v>0.16666666666666666</v>
      </c>
      <c r="N12" s="12"/>
    </row>
    <row r="14" spans="1:14" ht="15">
      <c r="A14" s="1" t="s">
        <v>14</v>
      </c>
      <c r="D14" s="13"/>
      <c r="E14" s="14">
        <v>13</v>
      </c>
      <c r="F14" s="14">
        <v>1</v>
      </c>
      <c r="G14" s="14">
        <v>1</v>
      </c>
      <c r="H14" s="14">
        <v>0</v>
      </c>
      <c r="I14" s="14">
        <v>1</v>
      </c>
      <c r="J14" s="14">
        <f>K14-E14-F14-G14-H14-I14</f>
        <v>0</v>
      </c>
      <c r="K14" s="14">
        <v>16</v>
      </c>
      <c r="L14" s="15">
        <f>(E14+F14)/(K14)</f>
        <v>0.875</v>
      </c>
      <c r="M14" s="15">
        <f>(G14+H14+I14+J14)/(K14)</f>
        <v>0.125</v>
      </c>
      <c r="N14" s="12"/>
    </row>
    <row r="16" ht="15">
      <c r="A16" s="1" t="s">
        <v>15</v>
      </c>
    </row>
    <row r="17" spans="2:13" ht="15">
      <c r="B17" t="s">
        <v>27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1</v>
      </c>
      <c r="L17" s="17">
        <f>(E17+F17)/(K17)</f>
        <v>1</v>
      </c>
      <c r="M17" s="17">
        <f>(G17+H17+I17+J17)/(K17)</f>
        <v>0</v>
      </c>
    </row>
    <row r="18" spans="2:13" ht="15">
      <c r="B18" t="s">
        <v>55</v>
      </c>
      <c r="E18" s="16">
        <v>25</v>
      </c>
      <c r="F18" s="16">
        <v>0</v>
      </c>
      <c r="G18" s="16">
        <v>1</v>
      </c>
      <c r="H18" s="16">
        <v>0</v>
      </c>
      <c r="I18" s="16">
        <v>0</v>
      </c>
      <c r="J18" s="16">
        <f>K18-E18-F18-G18-H18-I18</f>
        <v>0</v>
      </c>
      <c r="K18" s="16">
        <v>26</v>
      </c>
      <c r="L18" s="17">
        <f>(E18+F18)/(K18)</f>
        <v>0.9615384615384616</v>
      </c>
      <c r="M18" s="17">
        <f>(G18+H18+I18+J18)/(K18)</f>
        <v>0.038461538461538464</v>
      </c>
    </row>
    <row r="19" spans="2:14" ht="15">
      <c r="B19" s="18" t="s">
        <v>17</v>
      </c>
      <c r="D19" s="24"/>
      <c r="E19" s="25">
        <f aca="true" t="shared" si="0" ref="E19:K19">SUM(E17:E18)</f>
        <v>26</v>
      </c>
      <c r="F19" s="25">
        <f t="shared" si="0"/>
        <v>0</v>
      </c>
      <c r="G19" s="25">
        <f t="shared" si="0"/>
        <v>1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27</v>
      </c>
      <c r="L19" s="26">
        <f>(E19+F19)/(K19)</f>
        <v>0.9629629629629629</v>
      </c>
      <c r="M19" s="26">
        <f>(G19+H19+I19+J19)/(K19)</f>
        <v>0.037037037037037035</v>
      </c>
      <c r="N19" s="27"/>
    </row>
    <row r="20" spans="2:14" ht="15">
      <c r="B20" s="23" t="s">
        <v>18</v>
      </c>
      <c r="C20" s="4"/>
      <c r="D20" s="13"/>
      <c r="E20" s="14">
        <v>26</v>
      </c>
      <c r="F20" s="14">
        <v>0</v>
      </c>
      <c r="G20" s="14">
        <v>1</v>
      </c>
      <c r="H20" s="14">
        <v>0</v>
      </c>
      <c r="I20" s="14">
        <v>0</v>
      </c>
      <c r="J20" s="14">
        <f>K20-E20-F20-G20-H20-I20</f>
        <v>0</v>
      </c>
      <c r="K20" s="14">
        <v>27</v>
      </c>
      <c r="L20" s="15">
        <f>(E20+F20)/(K20)</f>
        <v>0.9629629629629629</v>
      </c>
      <c r="M20" s="15">
        <f>(G20+H20+I20+J20)/(K20)</f>
        <v>0.037037037037037035</v>
      </c>
      <c r="N20" s="12"/>
    </row>
    <row r="22" ht="15">
      <c r="A22" s="1" t="s">
        <v>19</v>
      </c>
    </row>
    <row r="23" spans="2:13" ht="15">
      <c r="B23" t="s">
        <v>33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6">
        <f aca="true" t="shared" si="1" ref="J23:J34">K23-E23-F23-G23-H23-I23</f>
        <v>0</v>
      </c>
      <c r="K23" s="16">
        <v>1</v>
      </c>
      <c r="L23" s="17">
        <f aca="true" t="shared" si="2" ref="L23:L39">(E23+F23)/(K23)</f>
        <v>1</v>
      </c>
      <c r="M23" s="17">
        <f aca="true" t="shared" si="3" ref="M23:M39">(G23+H23+I23+J23)/(K23)</f>
        <v>0</v>
      </c>
    </row>
    <row r="24" spans="2:13" ht="15">
      <c r="B24" t="s">
        <v>20</v>
      </c>
      <c r="E24" s="16">
        <v>10</v>
      </c>
      <c r="F24" s="16">
        <v>2</v>
      </c>
      <c r="G24" s="16">
        <v>2</v>
      </c>
      <c r="H24" s="16">
        <v>0</v>
      </c>
      <c r="I24" s="16">
        <v>0</v>
      </c>
      <c r="J24" s="16">
        <f t="shared" si="1"/>
        <v>3</v>
      </c>
      <c r="K24" s="16">
        <v>17</v>
      </c>
      <c r="L24" s="17">
        <f t="shared" si="2"/>
        <v>0.7058823529411765</v>
      </c>
      <c r="M24" s="17">
        <f t="shared" si="3"/>
        <v>0.29411764705882354</v>
      </c>
    </row>
    <row r="25" spans="2:13" ht="15">
      <c r="B25" t="s">
        <v>21</v>
      </c>
      <c r="E25" s="16">
        <v>11</v>
      </c>
      <c r="F25" s="16">
        <v>5</v>
      </c>
      <c r="G25" s="16">
        <v>0</v>
      </c>
      <c r="H25" s="16">
        <v>0</v>
      </c>
      <c r="I25" s="16">
        <v>0</v>
      </c>
      <c r="J25" s="16">
        <f t="shared" si="1"/>
        <v>0</v>
      </c>
      <c r="K25" s="16">
        <v>16</v>
      </c>
      <c r="L25" s="17">
        <f t="shared" si="2"/>
        <v>1</v>
      </c>
      <c r="M25" s="17">
        <f t="shared" si="3"/>
        <v>0</v>
      </c>
    </row>
    <row r="26" spans="2:13" ht="15">
      <c r="B26" t="s">
        <v>16</v>
      </c>
      <c r="E26" s="16">
        <v>5</v>
      </c>
      <c r="F26" s="16">
        <v>2</v>
      </c>
      <c r="G26" s="16">
        <v>1</v>
      </c>
      <c r="H26" s="16">
        <v>0</v>
      </c>
      <c r="I26" s="16">
        <v>1</v>
      </c>
      <c r="J26" s="16">
        <f t="shared" si="1"/>
        <v>0</v>
      </c>
      <c r="K26" s="16">
        <v>9</v>
      </c>
      <c r="L26" s="17">
        <f t="shared" si="2"/>
        <v>0.7777777777777778</v>
      </c>
      <c r="M26" s="17">
        <f t="shared" si="3"/>
        <v>0.2222222222222222</v>
      </c>
    </row>
    <row r="27" spans="2:13" ht="15">
      <c r="B27" t="s">
        <v>22</v>
      </c>
      <c r="E27" s="16">
        <v>2</v>
      </c>
      <c r="F27" s="16">
        <v>0</v>
      </c>
      <c r="G27" s="16">
        <v>8</v>
      </c>
      <c r="H27" s="16">
        <v>0</v>
      </c>
      <c r="I27" s="16">
        <v>0</v>
      </c>
      <c r="J27" s="16">
        <f t="shared" si="1"/>
        <v>0</v>
      </c>
      <c r="K27" s="16">
        <v>10</v>
      </c>
      <c r="L27" s="17">
        <f t="shared" si="2"/>
        <v>0.2</v>
      </c>
      <c r="M27" s="17">
        <f t="shared" si="3"/>
        <v>0.8</v>
      </c>
    </row>
    <row r="28" spans="2:13" ht="15">
      <c r="B28" t="s">
        <v>23</v>
      </c>
      <c r="E28" s="16">
        <v>12</v>
      </c>
      <c r="F28" s="16">
        <v>2</v>
      </c>
      <c r="G28" s="16">
        <v>0</v>
      </c>
      <c r="H28" s="16">
        <v>0</v>
      </c>
      <c r="I28" s="16">
        <v>0</v>
      </c>
      <c r="J28" s="16">
        <f t="shared" si="1"/>
        <v>0</v>
      </c>
      <c r="K28" s="16">
        <v>14</v>
      </c>
      <c r="L28" s="17">
        <f t="shared" si="2"/>
        <v>1</v>
      </c>
      <c r="M28" s="17">
        <f t="shared" si="3"/>
        <v>0</v>
      </c>
    </row>
    <row r="29" spans="2:13" ht="15">
      <c r="B29" t="s">
        <v>24</v>
      </c>
      <c r="E29" s="16">
        <v>5</v>
      </c>
      <c r="F29" s="16">
        <v>5</v>
      </c>
      <c r="G29" s="16">
        <v>2</v>
      </c>
      <c r="H29" s="16">
        <v>1</v>
      </c>
      <c r="I29" s="16">
        <v>0</v>
      </c>
      <c r="J29" s="16">
        <f t="shared" si="1"/>
        <v>0</v>
      </c>
      <c r="K29" s="16">
        <v>13</v>
      </c>
      <c r="L29" s="17">
        <f t="shared" si="2"/>
        <v>0.7692307692307693</v>
      </c>
      <c r="M29" s="17">
        <f t="shared" si="3"/>
        <v>0.23076923076923078</v>
      </c>
    </row>
    <row r="30" spans="2:13" ht="15">
      <c r="B30" t="s">
        <v>25</v>
      </c>
      <c r="E30" s="16">
        <v>6</v>
      </c>
      <c r="F30" s="16">
        <v>0</v>
      </c>
      <c r="G30" s="16">
        <v>3</v>
      </c>
      <c r="H30" s="16">
        <v>1</v>
      </c>
      <c r="I30" s="16">
        <v>0</v>
      </c>
      <c r="J30" s="16">
        <f t="shared" si="1"/>
        <v>1</v>
      </c>
      <c r="K30" s="16">
        <v>11</v>
      </c>
      <c r="L30" s="17">
        <f t="shared" si="2"/>
        <v>0.5454545454545454</v>
      </c>
      <c r="M30" s="17">
        <f t="shared" si="3"/>
        <v>0.45454545454545453</v>
      </c>
    </row>
    <row r="31" spans="2:13" ht="15">
      <c r="B31" t="s">
        <v>26</v>
      </c>
      <c r="E31" s="16">
        <v>5</v>
      </c>
      <c r="F31" s="16">
        <v>6</v>
      </c>
      <c r="G31" s="16">
        <v>1</v>
      </c>
      <c r="H31" s="16">
        <v>0</v>
      </c>
      <c r="I31" s="16">
        <v>0</v>
      </c>
      <c r="J31" s="16">
        <f t="shared" si="1"/>
        <v>0</v>
      </c>
      <c r="K31" s="16">
        <v>12</v>
      </c>
      <c r="L31" s="17">
        <f t="shared" si="2"/>
        <v>0.9166666666666666</v>
      </c>
      <c r="M31" s="17">
        <f t="shared" si="3"/>
        <v>0.08333333333333333</v>
      </c>
    </row>
    <row r="32" spans="2:13" ht="15">
      <c r="B32" t="s">
        <v>27</v>
      </c>
      <c r="E32" s="16">
        <v>8</v>
      </c>
      <c r="F32" s="16">
        <v>3</v>
      </c>
      <c r="G32" s="16">
        <v>2</v>
      </c>
      <c r="H32" s="16">
        <v>0</v>
      </c>
      <c r="I32" s="16">
        <v>0</v>
      </c>
      <c r="J32" s="16">
        <f t="shared" si="1"/>
        <v>0</v>
      </c>
      <c r="K32" s="16">
        <v>13</v>
      </c>
      <c r="L32" s="17">
        <f t="shared" si="2"/>
        <v>0.8461538461538461</v>
      </c>
      <c r="M32" s="17">
        <f t="shared" si="3"/>
        <v>0.15384615384615385</v>
      </c>
    </row>
    <row r="33" spans="2:13" ht="15">
      <c r="B33" t="s">
        <v>55</v>
      </c>
      <c r="E33" s="16">
        <v>7</v>
      </c>
      <c r="F33" s="16">
        <v>0</v>
      </c>
      <c r="G33" s="16">
        <v>0</v>
      </c>
      <c r="H33" s="16">
        <v>0</v>
      </c>
      <c r="I33" s="16">
        <v>0</v>
      </c>
      <c r="J33" s="16">
        <f t="shared" si="1"/>
        <v>0</v>
      </c>
      <c r="K33" s="16">
        <v>7</v>
      </c>
      <c r="L33" s="17">
        <f t="shared" si="2"/>
        <v>1</v>
      </c>
      <c r="M33" s="17">
        <f t="shared" si="3"/>
        <v>0</v>
      </c>
    </row>
    <row r="34" spans="2:13" ht="15">
      <c r="B34" t="s">
        <v>28</v>
      </c>
      <c r="E34" s="16">
        <v>8</v>
      </c>
      <c r="F34" s="16">
        <v>2</v>
      </c>
      <c r="G34" s="16">
        <v>5</v>
      </c>
      <c r="H34" s="16">
        <v>0</v>
      </c>
      <c r="I34" s="16">
        <v>0</v>
      </c>
      <c r="J34" s="16">
        <f t="shared" si="1"/>
        <v>0</v>
      </c>
      <c r="K34" s="16">
        <v>15</v>
      </c>
      <c r="L34" s="17">
        <f t="shared" si="2"/>
        <v>0.6666666666666666</v>
      </c>
      <c r="M34" s="17">
        <f t="shared" si="3"/>
        <v>0.3333333333333333</v>
      </c>
    </row>
    <row r="35" spans="2:14" ht="15">
      <c r="B35" s="18" t="s">
        <v>17</v>
      </c>
      <c r="D35" s="19"/>
      <c r="E35" s="21">
        <f aca="true" t="shared" si="4" ref="E35:K35">SUM(E23:E34)</f>
        <v>80</v>
      </c>
      <c r="F35" s="21">
        <f t="shared" si="4"/>
        <v>27</v>
      </c>
      <c r="G35" s="21">
        <f t="shared" si="4"/>
        <v>24</v>
      </c>
      <c r="H35" s="21">
        <f t="shared" si="4"/>
        <v>2</v>
      </c>
      <c r="I35" s="21">
        <f t="shared" si="4"/>
        <v>1</v>
      </c>
      <c r="J35" s="21">
        <f t="shared" si="4"/>
        <v>4</v>
      </c>
      <c r="K35" s="21">
        <f t="shared" si="4"/>
        <v>138</v>
      </c>
      <c r="L35" s="22">
        <f t="shared" si="2"/>
        <v>0.7753623188405797</v>
      </c>
      <c r="M35" s="22">
        <f t="shared" si="3"/>
        <v>0.2246376811594203</v>
      </c>
      <c r="N35" s="20"/>
    </row>
    <row r="36" spans="2:13" ht="15">
      <c r="B36" t="s">
        <v>29</v>
      </c>
      <c r="E36" s="16">
        <v>3</v>
      </c>
      <c r="F36" s="16">
        <v>3</v>
      </c>
      <c r="G36" s="16">
        <v>0</v>
      </c>
      <c r="H36" s="16">
        <v>0</v>
      </c>
      <c r="I36" s="16">
        <v>0</v>
      </c>
      <c r="J36" s="16">
        <f>K36-E36-F36-G36-H36-I36</f>
        <v>1</v>
      </c>
      <c r="K36" s="16">
        <v>7</v>
      </c>
      <c r="L36" s="17">
        <f t="shared" si="2"/>
        <v>0.8571428571428571</v>
      </c>
      <c r="M36" s="17">
        <f t="shared" si="3"/>
        <v>0.14285714285714285</v>
      </c>
    </row>
    <row r="37" spans="2:13" ht="15">
      <c r="B37" t="s">
        <v>30</v>
      </c>
      <c r="E37" s="16">
        <v>4</v>
      </c>
      <c r="F37" s="16">
        <v>5</v>
      </c>
      <c r="G37" s="16">
        <v>2</v>
      </c>
      <c r="H37" s="16">
        <v>0</v>
      </c>
      <c r="I37" s="16">
        <v>0</v>
      </c>
      <c r="J37" s="16">
        <f>K37-E37-F37-G37-H37-I37</f>
        <v>0</v>
      </c>
      <c r="K37" s="16">
        <v>11</v>
      </c>
      <c r="L37" s="17">
        <f t="shared" si="2"/>
        <v>0.8181818181818182</v>
      </c>
      <c r="M37" s="17">
        <f t="shared" si="3"/>
        <v>0.18181818181818182</v>
      </c>
    </row>
    <row r="38" spans="2:14" ht="15">
      <c r="B38" s="18" t="s">
        <v>31</v>
      </c>
      <c r="D38" s="24"/>
      <c r="E38" s="25">
        <f aca="true" t="shared" si="5" ref="E38:K38">SUM(E36:E37)</f>
        <v>7</v>
      </c>
      <c r="F38" s="25">
        <f t="shared" si="5"/>
        <v>8</v>
      </c>
      <c r="G38" s="25">
        <f t="shared" si="5"/>
        <v>2</v>
      </c>
      <c r="H38" s="25">
        <f t="shared" si="5"/>
        <v>0</v>
      </c>
      <c r="I38" s="25">
        <f t="shared" si="5"/>
        <v>0</v>
      </c>
      <c r="J38" s="25">
        <f t="shared" si="5"/>
        <v>1</v>
      </c>
      <c r="K38" s="25">
        <f t="shared" si="5"/>
        <v>18</v>
      </c>
      <c r="L38" s="26">
        <f t="shared" si="2"/>
        <v>0.8333333333333334</v>
      </c>
      <c r="M38" s="26">
        <f t="shared" si="3"/>
        <v>0.16666666666666666</v>
      </c>
      <c r="N38" s="27"/>
    </row>
    <row r="39" spans="2:14" ht="15">
      <c r="B39" s="23" t="s">
        <v>18</v>
      </c>
      <c r="C39" s="4"/>
      <c r="D39" s="13"/>
      <c r="E39" s="14">
        <v>87</v>
      </c>
      <c r="F39" s="14">
        <v>35</v>
      </c>
      <c r="G39" s="14">
        <v>26</v>
      </c>
      <c r="H39" s="14">
        <v>2</v>
      </c>
      <c r="I39" s="14">
        <v>1</v>
      </c>
      <c r="J39" s="14">
        <f>K39-E39-F39-G39-H39-I39</f>
        <v>5</v>
      </c>
      <c r="K39" s="14">
        <v>156</v>
      </c>
      <c r="L39" s="15">
        <f t="shared" si="2"/>
        <v>0.782051282051282</v>
      </c>
      <c r="M39" s="15">
        <f t="shared" si="3"/>
        <v>0.21794871794871795</v>
      </c>
      <c r="N39" s="12"/>
    </row>
    <row r="41" ht="15">
      <c r="A41" s="1" t="s">
        <v>32</v>
      </c>
    </row>
    <row r="42" spans="2:13" ht="15">
      <c r="B42" t="s">
        <v>33</v>
      </c>
      <c r="E42" s="16">
        <v>63</v>
      </c>
      <c r="F42" s="16">
        <v>14</v>
      </c>
      <c r="G42" s="16">
        <v>5</v>
      </c>
      <c r="H42" s="16">
        <v>2</v>
      </c>
      <c r="I42" s="16">
        <v>0</v>
      </c>
      <c r="J42" s="16">
        <f aca="true" t="shared" si="6" ref="J42:J47">K42-E42-F42-G42-H42-I42</f>
        <v>0</v>
      </c>
      <c r="K42" s="16">
        <v>84</v>
      </c>
      <c r="L42" s="17">
        <f aca="true" t="shared" si="7" ref="L42:L52">(E42+F42)/(K42)</f>
        <v>0.9166666666666666</v>
      </c>
      <c r="M42" s="17">
        <f aca="true" t="shared" si="8" ref="M42:M52">(G42+H42+I42+J42)/(K42)</f>
        <v>0.08333333333333333</v>
      </c>
    </row>
    <row r="43" spans="2:13" ht="15">
      <c r="B43" t="s">
        <v>20</v>
      </c>
      <c r="E43" s="16">
        <v>0</v>
      </c>
      <c r="F43" s="16">
        <v>1</v>
      </c>
      <c r="G43" s="16">
        <v>0</v>
      </c>
      <c r="H43" s="16">
        <v>0</v>
      </c>
      <c r="I43" s="16">
        <v>0</v>
      </c>
      <c r="J43" s="16">
        <f t="shared" si="6"/>
        <v>0</v>
      </c>
      <c r="K43" s="16">
        <v>1</v>
      </c>
      <c r="L43" s="17">
        <f t="shared" si="7"/>
        <v>1</v>
      </c>
      <c r="M43" s="17">
        <f t="shared" si="8"/>
        <v>0</v>
      </c>
    </row>
    <row r="44" spans="2:13" ht="15">
      <c r="B44" t="s">
        <v>23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16">
        <f t="shared" si="6"/>
        <v>0</v>
      </c>
      <c r="K44" s="16">
        <v>1</v>
      </c>
      <c r="L44" s="17">
        <f t="shared" si="7"/>
        <v>1</v>
      </c>
      <c r="M44" s="17">
        <f t="shared" si="8"/>
        <v>0</v>
      </c>
    </row>
    <row r="45" spans="2:13" ht="15">
      <c r="B45" t="s">
        <v>26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f t="shared" si="6"/>
        <v>1</v>
      </c>
      <c r="K45" s="16">
        <v>1</v>
      </c>
      <c r="L45" s="17">
        <f t="shared" si="7"/>
        <v>0</v>
      </c>
      <c r="M45" s="17">
        <f t="shared" si="8"/>
        <v>1</v>
      </c>
    </row>
    <row r="46" spans="2:13" ht="15">
      <c r="B46" t="s">
        <v>56</v>
      </c>
      <c r="E46" s="16">
        <v>58</v>
      </c>
      <c r="F46" s="16">
        <v>0</v>
      </c>
      <c r="G46" s="16">
        <v>1</v>
      </c>
      <c r="H46" s="16">
        <v>0</v>
      </c>
      <c r="I46" s="16">
        <v>0</v>
      </c>
      <c r="J46" s="16">
        <f t="shared" si="6"/>
        <v>1</v>
      </c>
      <c r="K46" s="16">
        <v>60</v>
      </c>
      <c r="L46" s="17">
        <f t="shared" si="7"/>
        <v>0.9666666666666667</v>
      </c>
      <c r="M46" s="17">
        <f t="shared" si="8"/>
        <v>0.03333333333333333</v>
      </c>
    </row>
    <row r="47" spans="2:13" ht="15">
      <c r="B47" t="s">
        <v>34</v>
      </c>
      <c r="E47" s="16">
        <v>0</v>
      </c>
      <c r="F47" s="16">
        <v>1</v>
      </c>
      <c r="G47" s="16">
        <v>4</v>
      </c>
      <c r="H47" s="16">
        <v>0</v>
      </c>
      <c r="I47" s="16">
        <v>0</v>
      </c>
      <c r="J47" s="16">
        <f t="shared" si="6"/>
        <v>0</v>
      </c>
      <c r="K47" s="16">
        <v>5</v>
      </c>
      <c r="L47" s="17">
        <f t="shared" si="7"/>
        <v>0.2</v>
      </c>
      <c r="M47" s="17">
        <f t="shared" si="8"/>
        <v>0.8</v>
      </c>
    </row>
    <row r="48" spans="2:14" ht="15">
      <c r="B48" s="18" t="s">
        <v>17</v>
      </c>
      <c r="D48" s="19"/>
      <c r="E48" s="21">
        <f aca="true" t="shared" si="9" ref="E48:K48">SUM(E42:E47)</f>
        <v>122</v>
      </c>
      <c r="F48" s="21">
        <f t="shared" si="9"/>
        <v>16</v>
      </c>
      <c r="G48" s="21">
        <f t="shared" si="9"/>
        <v>10</v>
      </c>
      <c r="H48" s="21">
        <f t="shared" si="9"/>
        <v>2</v>
      </c>
      <c r="I48" s="21">
        <f t="shared" si="9"/>
        <v>0</v>
      </c>
      <c r="J48" s="21">
        <f t="shared" si="9"/>
        <v>2</v>
      </c>
      <c r="K48" s="21">
        <f t="shared" si="9"/>
        <v>152</v>
      </c>
      <c r="L48" s="22">
        <f t="shared" si="7"/>
        <v>0.9078947368421053</v>
      </c>
      <c r="M48" s="22">
        <f t="shared" si="8"/>
        <v>0.09210526315789473</v>
      </c>
      <c r="N48" s="20"/>
    </row>
    <row r="49" spans="2:13" ht="15">
      <c r="B49" t="s">
        <v>29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f>K49-E49-F49-G49-H49-I49</f>
        <v>0</v>
      </c>
      <c r="K49" s="16">
        <v>1</v>
      </c>
      <c r="L49" s="17">
        <f t="shared" si="7"/>
        <v>1</v>
      </c>
      <c r="M49" s="17">
        <f t="shared" si="8"/>
        <v>0</v>
      </c>
    </row>
    <row r="50" spans="2:13" ht="15">
      <c r="B50" t="s">
        <v>30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f>K50-E50-F50-G50-H50-I50</f>
        <v>1</v>
      </c>
      <c r="K50" s="16">
        <v>1</v>
      </c>
      <c r="L50" s="17">
        <f t="shared" si="7"/>
        <v>0</v>
      </c>
      <c r="M50" s="17">
        <f t="shared" si="8"/>
        <v>1</v>
      </c>
    </row>
    <row r="51" spans="2:14" ht="15">
      <c r="B51" s="18" t="s">
        <v>31</v>
      </c>
      <c r="D51" s="24"/>
      <c r="E51" s="25">
        <f aca="true" t="shared" si="10" ref="E51:K51">SUM(E49:E50)</f>
        <v>1</v>
      </c>
      <c r="F51" s="25">
        <f t="shared" si="10"/>
        <v>0</v>
      </c>
      <c r="G51" s="25">
        <f t="shared" si="10"/>
        <v>0</v>
      </c>
      <c r="H51" s="25">
        <f t="shared" si="10"/>
        <v>0</v>
      </c>
      <c r="I51" s="25">
        <f t="shared" si="10"/>
        <v>0</v>
      </c>
      <c r="J51" s="25">
        <f t="shared" si="10"/>
        <v>1</v>
      </c>
      <c r="K51" s="25">
        <f t="shared" si="10"/>
        <v>2</v>
      </c>
      <c r="L51" s="26">
        <f t="shared" si="7"/>
        <v>0.5</v>
      </c>
      <c r="M51" s="26">
        <f t="shared" si="8"/>
        <v>0.5</v>
      </c>
      <c r="N51" s="27"/>
    </row>
    <row r="52" spans="2:14" ht="15">
      <c r="B52" s="23" t="s">
        <v>18</v>
      </c>
      <c r="C52" s="4"/>
      <c r="D52" s="13"/>
      <c r="E52" s="14">
        <v>123</v>
      </c>
      <c r="F52" s="14">
        <v>16</v>
      </c>
      <c r="G52" s="14">
        <v>10</v>
      </c>
      <c r="H52" s="14">
        <v>2</v>
      </c>
      <c r="I52" s="14">
        <v>0</v>
      </c>
      <c r="J52" s="14">
        <f>K52-E52-F52-G52-H52-I52</f>
        <v>3</v>
      </c>
      <c r="K52" s="14">
        <v>154</v>
      </c>
      <c r="L52" s="15">
        <f t="shared" si="7"/>
        <v>0.9025974025974026</v>
      </c>
      <c r="M52" s="15">
        <f t="shared" si="8"/>
        <v>0.09740259740259741</v>
      </c>
      <c r="N52" s="12"/>
    </row>
    <row r="54" ht="15">
      <c r="A54" s="1" t="s">
        <v>35</v>
      </c>
    </row>
    <row r="55" spans="2:13" ht="15">
      <c r="B55" t="s">
        <v>36</v>
      </c>
      <c r="E55" s="16">
        <v>4</v>
      </c>
      <c r="F55" s="16">
        <v>1</v>
      </c>
      <c r="G55" s="16">
        <v>2</v>
      </c>
      <c r="H55" s="16">
        <v>3</v>
      </c>
      <c r="I55" s="16">
        <v>0</v>
      </c>
      <c r="J55" s="16">
        <f>K55-E55-F55-G55-H55-I55</f>
        <v>0</v>
      </c>
      <c r="K55" s="16">
        <v>10</v>
      </c>
      <c r="L55" s="17">
        <f aca="true" t="shared" si="11" ref="L55:L63">(E55+F55)/(K55)</f>
        <v>0.5</v>
      </c>
      <c r="M55" s="17">
        <f aca="true" t="shared" si="12" ref="M55:M63">(G55+H55+I55+J55)/(K55)</f>
        <v>0.5</v>
      </c>
    </row>
    <row r="56" spans="2:13" ht="15">
      <c r="B56" t="s">
        <v>37</v>
      </c>
      <c r="E56" s="16">
        <v>7</v>
      </c>
      <c r="F56" s="16">
        <v>0</v>
      </c>
      <c r="G56" s="16">
        <v>0</v>
      </c>
      <c r="H56" s="16">
        <v>0</v>
      </c>
      <c r="I56" s="16">
        <v>0</v>
      </c>
      <c r="J56" s="16">
        <f>K56-E56-F56-G56-H56-I56</f>
        <v>0</v>
      </c>
      <c r="K56" s="16">
        <v>7</v>
      </c>
      <c r="L56" s="17">
        <f t="shared" si="11"/>
        <v>1</v>
      </c>
      <c r="M56" s="17">
        <f t="shared" si="12"/>
        <v>0</v>
      </c>
    </row>
    <row r="57" spans="2:13" ht="15">
      <c r="B57" t="s">
        <v>38</v>
      </c>
      <c r="E57" s="16">
        <v>2</v>
      </c>
      <c r="F57" s="16">
        <v>0</v>
      </c>
      <c r="G57" s="16">
        <v>4</v>
      </c>
      <c r="H57" s="16">
        <v>0</v>
      </c>
      <c r="I57" s="16">
        <v>0</v>
      </c>
      <c r="J57" s="16">
        <f>K57-E57-F57-G57-H57-I57</f>
        <v>0</v>
      </c>
      <c r="K57" s="16">
        <v>6</v>
      </c>
      <c r="L57" s="17">
        <f t="shared" si="11"/>
        <v>0.3333333333333333</v>
      </c>
      <c r="M57" s="17">
        <f t="shared" si="12"/>
        <v>0.6666666666666666</v>
      </c>
    </row>
    <row r="58" spans="2:13" ht="15">
      <c r="B58" t="s">
        <v>39</v>
      </c>
      <c r="E58" s="16">
        <v>8</v>
      </c>
      <c r="F58" s="16">
        <v>0</v>
      </c>
      <c r="G58" s="16">
        <v>3</v>
      </c>
      <c r="H58" s="16">
        <v>0</v>
      </c>
      <c r="I58" s="16">
        <v>1</v>
      </c>
      <c r="J58" s="16">
        <f>K58-E58-F58-G58-H58-I58</f>
        <v>0</v>
      </c>
      <c r="K58" s="16">
        <v>12</v>
      </c>
      <c r="L58" s="17">
        <f t="shared" si="11"/>
        <v>0.6666666666666666</v>
      </c>
      <c r="M58" s="17">
        <f t="shared" si="12"/>
        <v>0.3333333333333333</v>
      </c>
    </row>
    <row r="59" spans="2:14" ht="15">
      <c r="B59" s="18" t="s">
        <v>17</v>
      </c>
      <c r="D59" s="19"/>
      <c r="E59" s="21">
        <f aca="true" t="shared" si="13" ref="E59:K59">SUM(E55:E58)</f>
        <v>21</v>
      </c>
      <c r="F59" s="21">
        <f t="shared" si="13"/>
        <v>1</v>
      </c>
      <c r="G59" s="21">
        <f t="shared" si="13"/>
        <v>9</v>
      </c>
      <c r="H59" s="21">
        <f t="shared" si="13"/>
        <v>3</v>
      </c>
      <c r="I59" s="21">
        <f t="shared" si="13"/>
        <v>1</v>
      </c>
      <c r="J59" s="21">
        <f t="shared" si="13"/>
        <v>0</v>
      </c>
      <c r="K59" s="21">
        <f t="shared" si="13"/>
        <v>35</v>
      </c>
      <c r="L59" s="22">
        <f t="shared" si="11"/>
        <v>0.6285714285714286</v>
      </c>
      <c r="M59" s="22">
        <f t="shared" si="12"/>
        <v>0.37142857142857144</v>
      </c>
      <c r="N59" s="20"/>
    </row>
    <row r="60" spans="2:13" ht="15">
      <c r="B60" t="s">
        <v>29</v>
      </c>
      <c r="E60" s="16">
        <v>1</v>
      </c>
      <c r="F60" s="16">
        <v>1</v>
      </c>
      <c r="G60" s="16">
        <v>0</v>
      </c>
      <c r="H60" s="16">
        <v>0</v>
      </c>
      <c r="I60" s="16">
        <v>0</v>
      </c>
      <c r="J60" s="16">
        <f>K60-E60-F60-G60-H60-I60</f>
        <v>0</v>
      </c>
      <c r="K60" s="16">
        <v>2</v>
      </c>
      <c r="L60" s="17">
        <f t="shared" si="11"/>
        <v>1</v>
      </c>
      <c r="M60" s="17">
        <f t="shared" si="12"/>
        <v>0</v>
      </c>
    </row>
    <row r="61" spans="2:13" ht="15">
      <c r="B61" t="s">
        <v>30</v>
      </c>
      <c r="E61" s="16">
        <v>0</v>
      </c>
      <c r="F61" s="16">
        <v>1</v>
      </c>
      <c r="G61" s="16">
        <v>2</v>
      </c>
      <c r="H61" s="16">
        <v>0</v>
      </c>
      <c r="I61" s="16">
        <v>0</v>
      </c>
      <c r="J61" s="16">
        <f>K61-E61-F61-G61-H61-I61</f>
        <v>0</v>
      </c>
      <c r="K61" s="16">
        <v>3</v>
      </c>
      <c r="L61" s="17">
        <f t="shared" si="11"/>
        <v>0.3333333333333333</v>
      </c>
      <c r="M61" s="17">
        <f t="shared" si="12"/>
        <v>0.6666666666666666</v>
      </c>
    </row>
    <row r="62" spans="2:14" ht="15">
      <c r="B62" s="18" t="s">
        <v>31</v>
      </c>
      <c r="D62" s="24"/>
      <c r="E62" s="25">
        <f aca="true" t="shared" si="14" ref="E62:K62">SUM(E60:E61)</f>
        <v>1</v>
      </c>
      <c r="F62" s="25">
        <f t="shared" si="14"/>
        <v>2</v>
      </c>
      <c r="G62" s="25">
        <f t="shared" si="14"/>
        <v>2</v>
      </c>
      <c r="H62" s="25">
        <f t="shared" si="14"/>
        <v>0</v>
      </c>
      <c r="I62" s="25">
        <f t="shared" si="14"/>
        <v>0</v>
      </c>
      <c r="J62" s="25">
        <f t="shared" si="14"/>
        <v>0</v>
      </c>
      <c r="K62" s="25">
        <f t="shared" si="14"/>
        <v>5</v>
      </c>
      <c r="L62" s="26">
        <f t="shared" si="11"/>
        <v>0.6</v>
      </c>
      <c r="M62" s="26">
        <f t="shared" si="12"/>
        <v>0.4</v>
      </c>
      <c r="N62" s="27"/>
    </row>
    <row r="63" spans="2:14" ht="15">
      <c r="B63" s="23" t="s">
        <v>18</v>
      </c>
      <c r="C63" s="4"/>
      <c r="D63" s="13"/>
      <c r="E63" s="14">
        <v>22</v>
      </c>
      <c r="F63" s="14">
        <v>3</v>
      </c>
      <c r="G63" s="14">
        <v>11</v>
      </c>
      <c r="H63" s="14">
        <v>3</v>
      </c>
      <c r="I63" s="14">
        <v>1</v>
      </c>
      <c r="J63" s="14">
        <f>K63-E63-F63-G63-H63-I63</f>
        <v>0</v>
      </c>
      <c r="K63" s="14">
        <v>40</v>
      </c>
      <c r="L63" s="15">
        <f t="shared" si="11"/>
        <v>0.625</v>
      </c>
      <c r="M63" s="15">
        <f t="shared" si="12"/>
        <v>0.375</v>
      </c>
      <c r="N63" s="12"/>
    </row>
    <row r="65" ht="15">
      <c r="A65" s="1" t="s">
        <v>40</v>
      </c>
    </row>
    <row r="66" spans="2:13" ht="15">
      <c r="B66" t="s">
        <v>65</v>
      </c>
      <c r="E66" s="16">
        <v>0</v>
      </c>
      <c r="F66" s="16">
        <v>0</v>
      </c>
      <c r="G66" s="16">
        <v>1</v>
      </c>
      <c r="H66" s="16">
        <v>0</v>
      </c>
      <c r="I66" s="16">
        <v>0</v>
      </c>
      <c r="J66" s="16">
        <f>K66-E66-F66-G66-H66-I66</f>
        <v>0</v>
      </c>
      <c r="K66" s="16">
        <v>1</v>
      </c>
      <c r="L66" s="17">
        <f aca="true" t="shared" si="15" ref="L66:L71">(E66+F66)/(K66)</f>
        <v>0</v>
      </c>
      <c r="M66" s="17">
        <f aca="true" t="shared" si="16" ref="M66:M71">(G66+H66+I66+J66)/(K66)</f>
        <v>1</v>
      </c>
    </row>
    <row r="67" spans="2:13" ht="15">
      <c r="B67" t="s">
        <v>38</v>
      </c>
      <c r="E67" s="16">
        <v>3</v>
      </c>
      <c r="F67" s="16">
        <v>0</v>
      </c>
      <c r="G67" s="16">
        <v>21</v>
      </c>
      <c r="H67" s="16">
        <v>0</v>
      </c>
      <c r="I67" s="16">
        <v>0</v>
      </c>
      <c r="J67" s="16">
        <f>K67-E67-F67-G67-H67-I67</f>
        <v>0</v>
      </c>
      <c r="K67" s="16">
        <v>24</v>
      </c>
      <c r="L67" s="17">
        <f t="shared" si="15"/>
        <v>0.125</v>
      </c>
      <c r="M67" s="17">
        <f t="shared" si="16"/>
        <v>0.875</v>
      </c>
    </row>
    <row r="68" spans="2:14" ht="15">
      <c r="B68" s="18" t="s">
        <v>17</v>
      </c>
      <c r="D68" s="19"/>
      <c r="E68" s="21">
        <f aca="true" t="shared" si="17" ref="E68:K68">SUM(E66:E67)</f>
        <v>3</v>
      </c>
      <c r="F68" s="21">
        <f t="shared" si="17"/>
        <v>0</v>
      </c>
      <c r="G68" s="21">
        <f t="shared" si="17"/>
        <v>22</v>
      </c>
      <c r="H68" s="21">
        <f t="shared" si="17"/>
        <v>0</v>
      </c>
      <c r="I68" s="21">
        <f t="shared" si="17"/>
        <v>0</v>
      </c>
      <c r="J68" s="21">
        <f t="shared" si="17"/>
        <v>0</v>
      </c>
      <c r="K68" s="21">
        <f t="shared" si="17"/>
        <v>25</v>
      </c>
      <c r="L68" s="22">
        <f t="shared" si="15"/>
        <v>0.12</v>
      </c>
      <c r="M68" s="22">
        <f t="shared" si="16"/>
        <v>0.88</v>
      </c>
      <c r="N68" s="20"/>
    </row>
    <row r="69" spans="2:13" ht="15">
      <c r="B69" t="s">
        <v>38</v>
      </c>
      <c r="E69" s="16">
        <v>1</v>
      </c>
      <c r="F69" s="16">
        <v>0</v>
      </c>
      <c r="G69" s="16">
        <v>0</v>
      </c>
      <c r="H69" s="16">
        <v>0</v>
      </c>
      <c r="I69" s="16">
        <v>0</v>
      </c>
      <c r="J69" s="16">
        <f>K69-E69-F69-G69-H69-I69</f>
        <v>0</v>
      </c>
      <c r="K69" s="16">
        <v>1</v>
      </c>
      <c r="L69" s="17">
        <f t="shared" si="15"/>
        <v>1</v>
      </c>
      <c r="M69" s="17">
        <f t="shared" si="16"/>
        <v>0</v>
      </c>
    </row>
    <row r="70" spans="2:14" ht="15">
      <c r="B70" s="18" t="s">
        <v>31</v>
      </c>
      <c r="D70" s="24"/>
      <c r="E70" s="25">
        <f aca="true" t="shared" si="18" ref="E70:K70">SUM(E69:E69)</f>
        <v>1</v>
      </c>
      <c r="F70" s="25">
        <f t="shared" si="18"/>
        <v>0</v>
      </c>
      <c r="G70" s="25">
        <f t="shared" si="18"/>
        <v>0</v>
      </c>
      <c r="H70" s="25">
        <f t="shared" si="18"/>
        <v>0</v>
      </c>
      <c r="I70" s="25">
        <f t="shared" si="18"/>
        <v>0</v>
      </c>
      <c r="J70" s="25">
        <f t="shared" si="18"/>
        <v>0</v>
      </c>
      <c r="K70" s="25">
        <f t="shared" si="18"/>
        <v>1</v>
      </c>
      <c r="L70" s="26">
        <f t="shared" si="15"/>
        <v>1</v>
      </c>
      <c r="M70" s="26">
        <f t="shared" si="16"/>
        <v>0</v>
      </c>
      <c r="N70" s="27"/>
    </row>
    <row r="71" spans="2:14" ht="15">
      <c r="B71" s="23" t="s">
        <v>41</v>
      </c>
      <c r="C71" s="4"/>
      <c r="D71" s="13"/>
      <c r="E71" s="14">
        <v>4</v>
      </c>
      <c r="F71" s="14">
        <v>0</v>
      </c>
      <c r="G71" s="14">
        <v>22</v>
      </c>
      <c r="H71" s="14">
        <v>0</v>
      </c>
      <c r="I71" s="14">
        <v>0</v>
      </c>
      <c r="J71" s="14">
        <f>K71-E71-F71-G71-H71-I71</f>
        <v>0</v>
      </c>
      <c r="K71" s="14">
        <v>26</v>
      </c>
      <c r="L71" s="15">
        <f t="shared" si="15"/>
        <v>0.15384615384615385</v>
      </c>
      <c r="M71" s="15">
        <f t="shared" si="16"/>
        <v>0.8461538461538461</v>
      </c>
      <c r="N71" s="12"/>
    </row>
    <row r="73" ht="15">
      <c r="A73" s="1" t="s">
        <v>42</v>
      </c>
    </row>
    <row r="74" spans="2:13" ht="15">
      <c r="B74" t="s">
        <v>43</v>
      </c>
      <c r="E74" s="16">
        <v>8</v>
      </c>
      <c r="F74" s="16">
        <v>0</v>
      </c>
      <c r="G74" s="16">
        <v>2</v>
      </c>
      <c r="H74" s="16">
        <v>0</v>
      </c>
      <c r="I74" s="16">
        <v>0</v>
      </c>
      <c r="J74" s="16">
        <f>K74-E74-F74-G74-H74-I74</f>
        <v>0</v>
      </c>
      <c r="K74" s="16">
        <v>10</v>
      </c>
      <c r="L74" s="17">
        <f aca="true" t="shared" si="19" ref="L74:L82">(E74+F74)/(K74)</f>
        <v>0.8</v>
      </c>
      <c r="M74" s="17">
        <f aca="true" t="shared" si="20" ref="M74:M82">(G74+H74+I74+J74)/(K74)</f>
        <v>0.2</v>
      </c>
    </row>
    <row r="75" spans="2:13" ht="15">
      <c r="B75" t="s">
        <v>44</v>
      </c>
      <c r="E75" s="16">
        <v>16</v>
      </c>
      <c r="F75" s="16">
        <v>0</v>
      </c>
      <c r="G75" s="16">
        <v>4</v>
      </c>
      <c r="H75" s="16">
        <v>0</v>
      </c>
      <c r="I75" s="16">
        <v>0</v>
      </c>
      <c r="J75" s="16">
        <f>K75-E75-F75-G75-H75-I75</f>
        <v>0</v>
      </c>
      <c r="K75" s="16">
        <v>20</v>
      </c>
      <c r="L75" s="17">
        <f t="shared" si="19"/>
        <v>0.8</v>
      </c>
      <c r="M75" s="17">
        <f t="shared" si="20"/>
        <v>0.2</v>
      </c>
    </row>
    <row r="76" spans="2:13" ht="15">
      <c r="B76" t="s">
        <v>45</v>
      </c>
      <c r="E76" s="16">
        <v>7</v>
      </c>
      <c r="F76" s="16">
        <v>0</v>
      </c>
      <c r="G76" s="16">
        <v>3</v>
      </c>
      <c r="H76" s="16">
        <v>0</v>
      </c>
      <c r="I76" s="16">
        <v>0</v>
      </c>
      <c r="J76" s="16">
        <f>K76-E76-F76-G76-H76-I76</f>
        <v>0</v>
      </c>
      <c r="K76" s="16">
        <v>10</v>
      </c>
      <c r="L76" s="17">
        <f t="shared" si="19"/>
        <v>0.7</v>
      </c>
      <c r="M76" s="17">
        <f t="shared" si="20"/>
        <v>0.3</v>
      </c>
    </row>
    <row r="77" spans="2:13" ht="15">
      <c r="B77" t="s">
        <v>47</v>
      </c>
      <c r="E77" s="16">
        <v>51</v>
      </c>
      <c r="F77" s="16">
        <v>0</v>
      </c>
      <c r="G77" s="16">
        <v>9</v>
      </c>
      <c r="H77" s="16">
        <v>0</v>
      </c>
      <c r="I77" s="16">
        <v>0</v>
      </c>
      <c r="J77" s="16">
        <f>K77-E77-F77-G77-H77-I77</f>
        <v>0</v>
      </c>
      <c r="K77" s="16">
        <v>60</v>
      </c>
      <c r="L77" s="17">
        <f t="shared" si="19"/>
        <v>0.85</v>
      </c>
      <c r="M77" s="17">
        <f t="shared" si="20"/>
        <v>0.15</v>
      </c>
    </row>
    <row r="78" spans="2:13" ht="15">
      <c r="B78" t="s">
        <v>48</v>
      </c>
      <c r="E78" s="16">
        <v>7</v>
      </c>
      <c r="F78" s="16">
        <v>0</v>
      </c>
      <c r="G78" s="16">
        <v>0</v>
      </c>
      <c r="H78" s="16">
        <v>0</v>
      </c>
      <c r="I78" s="16">
        <v>2</v>
      </c>
      <c r="J78" s="16">
        <f>K78-E78-F78-G78-H78-I78</f>
        <v>0</v>
      </c>
      <c r="K78" s="16">
        <v>9</v>
      </c>
      <c r="L78" s="17">
        <f t="shared" si="19"/>
        <v>0.7777777777777778</v>
      </c>
      <c r="M78" s="17">
        <f t="shared" si="20"/>
        <v>0.2222222222222222</v>
      </c>
    </row>
    <row r="79" spans="2:14" ht="15">
      <c r="B79" s="18" t="s">
        <v>17</v>
      </c>
      <c r="D79" s="19"/>
      <c r="E79" s="21">
        <f aca="true" t="shared" si="21" ref="E79:K79">SUM(E74:E78)</f>
        <v>89</v>
      </c>
      <c r="F79" s="21">
        <f t="shared" si="21"/>
        <v>0</v>
      </c>
      <c r="G79" s="21">
        <f t="shared" si="21"/>
        <v>18</v>
      </c>
      <c r="H79" s="21">
        <f t="shared" si="21"/>
        <v>0</v>
      </c>
      <c r="I79" s="21">
        <f t="shared" si="21"/>
        <v>2</v>
      </c>
      <c r="J79" s="21">
        <f t="shared" si="21"/>
        <v>0</v>
      </c>
      <c r="K79" s="21">
        <f t="shared" si="21"/>
        <v>109</v>
      </c>
      <c r="L79" s="22">
        <f t="shared" si="19"/>
        <v>0.8165137614678899</v>
      </c>
      <c r="M79" s="22">
        <f t="shared" si="20"/>
        <v>0.1834862385321101</v>
      </c>
      <c r="N79" s="20"/>
    </row>
    <row r="80" spans="2:13" ht="15">
      <c r="B80" t="s">
        <v>57</v>
      </c>
      <c r="E80" s="16">
        <v>6</v>
      </c>
      <c r="F80" s="16">
        <v>0</v>
      </c>
      <c r="G80" s="16">
        <v>1</v>
      </c>
      <c r="H80" s="16">
        <v>0</v>
      </c>
      <c r="I80" s="16">
        <v>0</v>
      </c>
      <c r="J80" s="16">
        <f>K80-E80-F80-G80-H80-I80</f>
        <v>0</v>
      </c>
      <c r="K80" s="16">
        <v>7</v>
      </c>
      <c r="L80" s="17">
        <f t="shared" si="19"/>
        <v>0.8571428571428571</v>
      </c>
      <c r="M80" s="17">
        <f t="shared" si="20"/>
        <v>0.14285714285714285</v>
      </c>
    </row>
    <row r="81" spans="2:14" ht="15">
      <c r="B81" s="18" t="s">
        <v>31</v>
      </c>
      <c r="D81" s="24"/>
      <c r="E81" s="25">
        <f aca="true" t="shared" si="22" ref="E81:K81">SUM(E80:E80)</f>
        <v>6</v>
      </c>
      <c r="F81" s="25">
        <f t="shared" si="22"/>
        <v>0</v>
      </c>
      <c r="G81" s="25">
        <f t="shared" si="22"/>
        <v>1</v>
      </c>
      <c r="H81" s="25">
        <f t="shared" si="22"/>
        <v>0</v>
      </c>
      <c r="I81" s="25">
        <f t="shared" si="22"/>
        <v>0</v>
      </c>
      <c r="J81" s="25">
        <f t="shared" si="22"/>
        <v>0</v>
      </c>
      <c r="K81" s="25">
        <f t="shared" si="22"/>
        <v>7</v>
      </c>
      <c r="L81" s="26">
        <f t="shared" si="19"/>
        <v>0.8571428571428571</v>
      </c>
      <c r="M81" s="26">
        <f t="shared" si="20"/>
        <v>0.14285714285714285</v>
      </c>
      <c r="N81" s="27"/>
    </row>
    <row r="82" spans="2:14" ht="15">
      <c r="B82" s="23" t="s">
        <v>41</v>
      </c>
      <c r="C82" s="4"/>
      <c r="D82" s="13"/>
      <c r="E82" s="14">
        <v>95</v>
      </c>
      <c r="F82" s="14">
        <v>0</v>
      </c>
      <c r="G82" s="14">
        <v>19</v>
      </c>
      <c r="H82" s="14">
        <v>0</v>
      </c>
      <c r="I82" s="14">
        <v>2</v>
      </c>
      <c r="J82" s="14">
        <f>K82-E82-F82-G82-H82-I82</f>
        <v>0</v>
      </c>
      <c r="K82" s="14">
        <v>116</v>
      </c>
      <c r="L82" s="15">
        <f t="shared" si="19"/>
        <v>0.8189655172413793</v>
      </c>
      <c r="M82" s="15">
        <f t="shared" si="20"/>
        <v>0.1810344827586207</v>
      </c>
      <c r="N82" s="12"/>
    </row>
    <row r="84" ht="15">
      <c r="A84" s="1" t="s">
        <v>58</v>
      </c>
    </row>
    <row r="85" spans="2:13" ht="15">
      <c r="B85" t="s">
        <v>50</v>
      </c>
      <c r="E85" s="16">
        <v>9</v>
      </c>
      <c r="F85" s="16">
        <v>0</v>
      </c>
      <c r="G85" s="16">
        <v>0</v>
      </c>
      <c r="H85" s="16">
        <v>0</v>
      </c>
      <c r="I85" s="16">
        <v>0</v>
      </c>
      <c r="J85" s="16">
        <f>K85-E85-F85-G85-H85-I85</f>
        <v>0</v>
      </c>
      <c r="K85" s="16">
        <v>9</v>
      </c>
      <c r="L85" s="17">
        <f>(E85+F85)/(K85)</f>
        <v>1</v>
      </c>
      <c r="M85" s="17">
        <f>(G85+H85+I85+J85)/(K85)</f>
        <v>0</v>
      </c>
    </row>
    <row r="86" spans="2:14" ht="15">
      <c r="B86" s="30" t="s">
        <v>59</v>
      </c>
      <c r="C86" s="31"/>
      <c r="D86" s="29"/>
      <c r="E86" s="14">
        <f aca="true" t="shared" si="23" ref="E86:K86">SUM(E85:E85)</f>
        <v>9</v>
      </c>
      <c r="F86" s="14">
        <f t="shared" si="23"/>
        <v>0</v>
      </c>
      <c r="G86" s="14">
        <f t="shared" si="23"/>
        <v>0</v>
      </c>
      <c r="H86" s="14">
        <f t="shared" si="23"/>
        <v>0</v>
      </c>
      <c r="I86" s="14">
        <f t="shared" si="23"/>
        <v>0</v>
      </c>
      <c r="J86" s="14">
        <f t="shared" si="23"/>
        <v>0</v>
      </c>
      <c r="K86" s="14">
        <f t="shared" si="23"/>
        <v>9</v>
      </c>
      <c r="L86" s="15">
        <f>(E86+F86)/(K86)</f>
        <v>1</v>
      </c>
      <c r="M86" s="15">
        <f>(G86+H86+I86+J86)/(K86)</f>
        <v>0</v>
      </c>
      <c r="N86" s="12"/>
    </row>
    <row r="87" ht="15">
      <c r="A87" s="1" t="s">
        <v>49</v>
      </c>
    </row>
    <row r="88" spans="2:13" ht="15">
      <c r="B88" t="s">
        <v>50</v>
      </c>
      <c r="E88" s="16">
        <v>27</v>
      </c>
      <c r="F88" s="16">
        <v>0</v>
      </c>
      <c r="G88" s="16">
        <v>4</v>
      </c>
      <c r="H88" s="16">
        <v>0</v>
      </c>
      <c r="I88" s="16">
        <v>0</v>
      </c>
      <c r="J88" s="16">
        <f>K88-E88-F88-G88-H88-I88</f>
        <v>0</v>
      </c>
      <c r="K88" s="16">
        <v>31</v>
      </c>
      <c r="L88" s="17">
        <f>(E88+F88)/(K88)</f>
        <v>0.8709677419354839</v>
      </c>
      <c r="M88" s="17">
        <f>(G88+H88+I88+J88)/(K88)</f>
        <v>0.12903225806451613</v>
      </c>
    </row>
    <row r="89" spans="2:14" ht="15">
      <c r="B89" s="18" t="s">
        <v>17</v>
      </c>
      <c r="D89" s="24"/>
      <c r="E89" s="25">
        <f aca="true" t="shared" si="24" ref="E89:K89">SUM(E88:E88)</f>
        <v>27</v>
      </c>
      <c r="F89" s="25">
        <f t="shared" si="24"/>
        <v>0</v>
      </c>
      <c r="G89" s="25">
        <f t="shared" si="24"/>
        <v>4</v>
      </c>
      <c r="H89" s="25">
        <f t="shared" si="24"/>
        <v>0</v>
      </c>
      <c r="I89" s="25">
        <f t="shared" si="24"/>
        <v>0</v>
      </c>
      <c r="J89" s="25">
        <f t="shared" si="24"/>
        <v>0</v>
      </c>
      <c r="K89" s="25">
        <f t="shared" si="24"/>
        <v>31</v>
      </c>
      <c r="L89" s="26">
        <f>(E89+F89)/(K89)</f>
        <v>0.8709677419354839</v>
      </c>
      <c r="M89" s="26">
        <f>(G89+H89+I89+J89)/(K89)</f>
        <v>0.12903225806451613</v>
      </c>
      <c r="N89" s="27"/>
    </row>
    <row r="90" spans="2:14" ht="15">
      <c r="B90" s="23" t="s">
        <v>51</v>
      </c>
      <c r="C90" s="4"/>
      <c r="D90" s="13"/>
      <c r="E90" s="14">
        <v>27</v>
      </c>
      <c r="F90" s="14">
        <v>0</v>
      </c>
      <c r="G90" s="14">
        <v>4</v>
      </c>
      <c r="H90" s="14">
        <v>0</v>
      </c>
      <c r="I90" s="14">
        <v>0</v>
      </c>
      <c r="J90" s="14">
        <f>K90-E90-F90-G90-H90-I90</f>
        <v>0</v>
      </c>
      <c r="K90" s="14">
        <v>31</v>
      </c>
      <c r="L90" s="15">
        <f>(E90+F90)/(K90)</f>
        <v>0.8709677419354839</v>
      </c>
      <c r="M90" s="15">
        <f>(G90+H90+I90+J90)/(K90)</f>
        <v>0.12903225806451613</v>
      </c>
      <c r="N90" s="12"/>
    </row>
    <row r="92" spans="1:2" ht="15">
      <c r="A92" s="28" t="s">
        <v>52</v>
      </c>
      <c r="B92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8"/>
  <sheetViews>
    <sheetView showGridLines="0" zoomScale="75" zoomScaleNormal="75" zoomScalePageLayoutView="0" workbookViewId="0" topLeftCell="G67">
      <selection activeCell="L86" sqref="L86:M86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14</v>
      </c>
      <c r="D12" s="13"/>
      <c r="E12" s="14">
        <v>1</v>
      </c>
      <c r="F12" s="14">
        <v>1</v>
      </c>
      <c r="G12" s="14">
        <v>4</v>
      </c>
      <c r="H12" s="14">
        <v>0</v>
      </c>
      <c r="I12" s="14">
        <v>1</v>
      </c>
      <c r="J12" s="14">
        <f>K12-E12-F12-G12-H12-I12</f>
        <v>0</v>
      </c>
      <c r="K12" s="14">
        <v>7</v>
      </c>
      <c r="L12" s="15">
        <f>(E12+F12)/(K12)</f>
        <v>0.2857142857142857</v>
      </c>
      <c r="M12" s="15">
        <f>(G12+H12+I12+J12)/(K12)</f>
        <v>0.7142857142857143</v>
      </c>
      <c r="N12" s="12"/>
    </row>
    <row r="14" ht="15">
      <c r="A14" s="1" t="s">
        <v>15</v>
      </c>
    </row>
    <row r="15" spans="2:13" ht="15">
      <c r="B15" t="s">
        <v>55</v>
      </c>
      <c r="E15" s="16">
        <v>5</v>
      </c>
      <c r="F15" s="16">
        <v>0</v>
      </c>
      <c r="G15" s="16">
        <v>0</v>
      </c>
      <c r="H15" s="16">
        <v>0</v>
      </c>
      <c r="I15" s="16">
        <v>0</v>
      </c>
      <c r="J15" s="16">
        <f>K15-E15-F15-G15-H15-I15</f>
        <v>0</v>
      </c>
      <c r="K15" s="16">
        <v>5</v>
      </c>
      <c r="L15" s="17">
        <f>(E15+F15)/(K15)</f>
        <v>1</v>
      </c>
      <c r="M15" s="17">
        <f>(G15+H15+I15+J15)/(K15)</f>
        <v>0</v>
      </c>
    </row>
    <row r="16" spans="2:14" ht="15">
      <c r="B16" s="18" t="s">
        <v>17</v>
      </c>
      <c r="D16" s="19"/>
      <c r="E16" s="21">
        <f aca="true" t="shared" si="0" ref="E16:K16">SUM(E15:E15)</f>
        <v>5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5</v>
      </c>
      <c r="L16" s="22">
        <f>(E16+F16)/(K16)</f>
        <v>1</v>
      </c>
      <c r="M16" s="22">
        <f>(G16+H16+I16+J16)/(K16)</f>
        <v>0</v>
      </c>
      <c r="N16" s="20"/>
    </row>
    <row r="17" spans="2:13" ht="15">
      <c r="B17" t="s">
        <v>55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2</v>
      </c>
      <c r="L17" s="17">
        <f>(E17+F17)/(K17)</f>
        <v>1</v>
      </c>
      <c r="M17" s="17">
        <f>(G17+H17+I17+J17)/(K17)</f>
        <v>0</v>
      </c>
    </row>
    <row r="18" spans="2:14" ht="15">
      <c r="B18" s="18" t="s">
        <v>31</v>
      </c>
      <c r="D18" s="24"/>
      <c r="E18" s="25">
        <f aca="true" t="shared" si="1" ref="E18:K18">SUM(E17:E17)</f>
        <v>2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2</v>
      </c>
      <c r="L18" s="26">
        <f>(E18+F18)/(K18)</f>
        <v>1</v>
      </c>
      <c r="M18" s="26">
        <f>(G18+H18+I18+J18)/(K18)</f>
        <v>0</v>
      </c>
      <c r="N18" s="27"/>
    </row>
    <row r="19" spans="2:14" ht="15">
      <c r="B19" s="23" t="s">
        <v>18</v>
      </c>
      <c r="C19" s="4"/>
      <c r="D19" s="13"/>
      <c r="E19" s="14">
        <v>7</v>
      </c>
      <c r="F19" s="14">
        <v>0</v>
      </c>
      <c r="G19" s="14">
        <v>0</v>
      </c>
      <c r="H19" s="14">
        <v>0</v>
      </c>
      <c r="I19" s="14">
        <v>0</v>
      </c>
      <c r="J19" s="14">
        <f>K19-E19-F19-G19-H19-I19</f>
        <v>0</v>
      </c>
      <c r="K19" s="14">
        <v>7</v>
      </c>
      <c r="L19" s="15">
        <f>(E19+F19)/(K19)</f>
        <v>1</v>
      </c>
      <c r="M19" s="15">
        <f>(G19+H19+I19+J19)/(K19)</f>
        <v>0</v>
      </c>
      <c r="N19" s="12"/>
    </row>
    <row r="21" ht="15">
      <c r="A21" s="1" t="s">
        <v>19</v>
      </c>
    </row>
    <row r="22" spans="2:13" ht="15">
      <c r="B22" t="s">
        <v>20</v>
      </c>
      <c r="E22" s="16">
        <v>2</v>
      </c>
      <c r="F22" s="16">
        <v>4</v>
      </c>
      <c r="G22" s="16">
        <v>0</v>
      </c>
      <c r="H22" s="16">
        <v>0</v>
      </c>
      <c r="I22" s="16">
        <v>0</v>
      </c>
      <c r="J22" s="16">
        <f aca="true" t="shared" si="2" ref="J22:J33">K22-E22-F22-G22-H22-I22</f>
        <v>0</v>
      </c>
      <c r="K22" s="16">
        <v>6</v>
      </c>
      <c r="L22" s="17">
        <f aca="true" t="shared" si="3" ref="L22:L38">(E22+F22)/(K22)</f>
        <v>1</v>
      </c>
      <c r="M22" s="17">
        <f aca="true" t="shared" si="4" ref="M22:M38">(G22+H22+I22+J22)/(K22)</f>
        <v>0</v>
      </c>
    </row>
    <row r="23" spans="2:13" ht="15">
      <c r="B23" t="s">
        <v>21</v>
      </c>
      <c r="E23" s="16">
        <v>23</v>
      </c>
      <c r="F23" s="16">
        <v>1</v>
      </c>
      <c r="G23" s="16">
        <v>0</v>
      </c>
      <c r="H23" s="16">
        <v>0</v>
      </c>
      <c r="I23" s="16">
        <v>0</v>
      </c>
      <c r="J23" s="16">
        <f t="shared" si="2"/>
        <v>0</v>
      </c>
      <c r="K23" s="16">
        <v>24</v>
      </c>
      <c r="L23" s="17">
        <f t="shared" si="3"/>
        <v>1</v>
      </c>
      <c r="M23" s="17">
        <f t="shared" si="4"/>
        <v>0</v>
      </c>
    </row>
    <row r="24" spans="2:13" ht="15">
      <c r="B24" t="s">
        <v>16</v>
      </c>
      <c r="E24" s="16">
        <v>8</v>
      </c>
      <c r="F24" s="16">
        <v>0</v>
      </c>
      <c r="G24" s="16">
        <v>0</v>
      </c>
      <c r="H24" s="16">
        <v>0</v>
      </c>
      <c r="I24" s="16">
        <v>0</v>
      </c>
      <c r="J24" s="16">
        <f t="shared" si="2"/>
        <v>0</v>
      </c>
      <c r="K24" s="16">
        <v>8</v>
      </c>
      <c r="L24" s="17">
        <f t="shared" si="3"/>
        <v>1</v>
      </c>
      <c r="M24" s="17">
        <f t="shared" si="4"/>
        <v>0</v>
      </c>
    </row>
    <row r="25" spans="2:13" ht="15">
      <c r="B25" t="s">
        <v>22</v>
      </c>
      <c r="E25" s="16">
        <v>0</v>
      </c>
      <c r="F25" s="16">
        <v>0</v>
      </c>
      <c r="G25" s="16">
        <v>2</v>
      </c>
      <c r="H25" s="16">
        <v>0</v>
      </c>
      <c r="I25" s="16">
        <v>1</v>
      </c>
      <c r="J25" s="16">
        <f t="shared" si="2"/>
        <v>0</v>
      </c>
      <c r="K25" s="16">
        <v>3</v>
      </c>
      <c r="L25" s="17">
        <f t="shared" si="3"/>
        <v>0</v>
      </c>
      <c r="M25" s="17">
        <f t="shared" si="4"/>
        <v>1</v>
      </c>
    </row>
    <row r="26" spans="2:13" ht="15">
      <c r="B26" t="s">
        <v>23</v>
      </c>
      <c r="E26" s="16">
        <v>22</v>
      </c>
      <c r="F26" s="16">
        <v>3</v>
      </c>
      <c r="G26" s="16">
        <v>5</v>
      </c>
      <c r="H26" s="16">
        <v>0</v>
      </c>
      <c r="I26" s="16">
        <v>1</v>
      </c>
      <c r="J26" s="16">
        <f t="shared" si="2"/>
        <v>1</v>
      </c>
      <c r="K26" s="16">
        <v>32</v>
      </c>
      <c r="L26" s="17">
        <f t="shared" si="3"/>
        <v>0.78125</v>
      </c>
      <c r="M26" s="17">
        <f t="shared" si="4"/>
        <v>0.21875</v>
      </c>
    </row>
    <row r="27" spans="2:13" ht="15">
      <c r="B27" t="s">
        <v>24</v>
      </c>
      <c r="E27" s="16">
        <v>0</v>
      </c>
      <c r="F27" s="16">
        <v>3</v>
      </c>
      <c r="G27" s="16">
        <v>3</v>
      </c>
      <c r="H27" s="16">
        <v>1</v>
      </c>
      <c r="I27" s="16">
        <v>0</v>
      </c>
      <c r="J27" s="16">
        <f t="shared" si="2"/>
        <v>0</v>
      </c>
      <c r="K27" s="16">
        <v>7</v>
      </c>
      <c r="L27" s="17">
        <f t="shared" si="3"/>
        <v>0.42857142857142855</v>
      </c>
      <c r="M27" s="17">
        <f t="shared" si="4"/>
        <v>0.5714285714285714</v>
      </c>
    </row>
    <row r="28" spans="2:13" ht="15">
      <c r="B28" t="s">
        <v>25</v>
      </c>
      <c r="E28" s="16">
        <v>4</v>
      </c>
      <c r="F28" s="16">
        <v>0</v>
      </c>
      <c r="G28" s="16">
        <v>1</v>
      </c>
      <c r="H28" s="16">
        <v>0</v>
      </c>
      <c r="I28" s="16">
        <v>0</v>
      </c>
      <c r="J28" s="16">
        <f t="shared" si="2"/>
        <v>1</v>
      </c>
      <c r="K28" s="16">
        <v>6</v>
      </c>
      <c r="L28" s="17">
        <f t="shared" si="3"/>
        <v>0.6666666666666666</v>
      </c>
      <c r="M28" s="17">
        <f t="shared" si="4"/>
        <v>0.3333333333333333</v>
      </c>
    </row>
    <row r="29" spans="2:13" ht="15">
      <c r="B29" t="s">
        <v>26</v>
      </c>
      <c r="E29" s="16">
        <v>4</v>
      </c>
      <c r="F29" s="16">
        <v>1</v>
      </c>
      <c r="G29" s="16">
        <v>2</v>
      </c>
      <c r="H29" s="16">
        <v>2</v>
      </c>
      <c r="I29" s="16">
        <v>0</v>
      </c>
      <c r="J29" s="16">
        <f t="shared" si="2"/>
        <v>0</v>
      </c>
      <c r="K29" s="16">
        <v>9</v>
      </c>
      <c r="L29" s="17">
        <f t="shared" si="3"/>
        <v>0.5555555555555556</v>
      </c>
      <c r="M29" s="17">
        <f t="shared" si="4"/>
        <v>0.4444444444444444</v>
      </c>
    </row>
    <row r="30" spans="2:13" ht="15">
      <c r="B30" t="s">
        <v>27</v>
      </c>
      <c r="E30" s="16">
        <v>38</v>
      </c>
      <c r="F30" s="16">
        <v>12</v>
      </c>
      <c r="G30" s="16">
        <v>11</v>
      </c>
      <c r="H30" s="16">
        <v>0</v>
      </c>
      <c r="I30" s="16">
        <v>0</v>
      </c>
      <c r="J30" s="16">
        <f t="shared" si="2"/>
        <v>0</v>
      </c>
      <c r="K30" s="16">
        <v>61</v>
      </c>
      <c r="L30" s="17">
        <f t="shared" si="3"/>
        <v>0.819672131147541</v>
      </c>
      <c r="M30" s="17">
        <f t="shared" si="4"/>
        <v>0.18032786885245902</v>
      </c>
    </row>
    <row r="31" spans="2:13" ht="15">
      <c r="B31" t="s">
        <v>55</v>
      </c>
      <c r="E31" s="16">
        <v>1</v>
      </c>
      <c r="F31" s="16">
        <v>0</v>
      </c>
      <c r="G31" s="16">
        <v>1</v>
      </c>
      <c r="H31" s="16">
        <v>0</v>
      </c>
      <c r="I31" s="16">
        <v>0</v>
      </c>
      <c r="J31" s="16">
        <f t="shared" si="2"/>
        <v>0</v>
      </c>
      <c r="K31" s="16">
        <v>2</v>
      </c>
      <c r="L31" s="17">
        <f t="shared" si="3"/>
        <v>0.5</v>
      </c>
      <c r="M31" s="17">
        <f t="shared" si="4"/>
        <v>0.5</v>
      </c>
    </row>
    <row r="32" spans="2:13" ht="15">
      <c r="B32" t="s">
        <v>28</v>
      </c>
      <c r="E32" s="16">
        <v>9</v>
      </c>
      <c r="F32" s="16">
        <v>1</v>
      </c>
      <c r="G32" s="16">
        <v>3</v>
      </c>
      <c r="H32" s="16">
        <v>0</v>
      </c>
      <c r="I32" s="16">
        <v>1</v>
      </c>
      <c r="J32" s="16">
        <f t="shared" si="2"/>
        <v>0</v>
      </c>
      <c r="K32" s="16">
        <v>14</v>
      </c>
      <c r="L32" s="17">
        <f t="shared" si="3"/>
        <v>0.7142857142857143</v>
      </c>
      <c r="M32" s="17">
        <f t="shared" si="4"/>
        <v>0.2857142857142857</v>
      </c>
    </row>
    <row r="33" spans="2:13" ht="15">
      <c r="B33" t="s">
        <v>63</v>
      </c>
      <c r="E33" s="16">
        <v>3</v>
      </c>
      <c r="F33" s="16">
        <v>0</v>
      </c>
      <c r="G33" s="16">
        <v>0</v>
      </c>
      <c r="H33" s="16">
        <v>0</v>
      </c>
      <c r="I33" s="16">
        <v>0</v>
      </c>
      <c r="J33" s="16">
        <f t="shared" si="2"/>
        <v>0</v>
      </c>
      <c r="K33" s="16">
        <v>3</v>
      </c>
      <c r="L33" s="17">
        <f t="shared" si="3"/>
        <v>1</v>
      </c>
      <c r="M33" s="17">
        <f t="shared" si="4"/>
        <v>0</v>
      </c>
    </row>
    <row r="34" spans="2:14" ht="15">
      <c r="B34" s="18" t="s">
        <v>17</v>
      </c>
      <c r="D34" s="19"/>
      <c r="E34" s="21">
        <f aca="true" t="shared" si="5" ref="E34:K34">SUM(E22:E33)</f>
        <v>114</v>
      </c>
      <c r="F34" s="21">
        <f t="shared" si="5"/>
        <v>25</v>
      </c>
      <c r="G34" s="21">
        <f t="shared" si="5"/>
        <v>28</v>
      </c>
      <c r="H34" s="21">
        <f t="shared" si="5"/>
        <v>3</v>
      </c>
      <c r="I34" s="21">
        <f t="shared" si="5"/>
        <v>3</v>
      </c>
      <c r="J34" s="21">
        <f t="shared" si="5"/>
        <v>2</v>
      </c>
      <c r="K34" s="21">
        <f t="shared" si="5"/>
        <v>175</v>
      </c>
      <c r="L34" s="22">
        <f t="shared" si="3"/>
        <v>0.7942857142857143</v>
      </c>
      <c r="M34" s="22">
        <f t="shared" si="4"/>
        <v>0.2057142857142857</v>
      </c>
      <c r="N34" s="20"/>
    </row>
    <row r="35" spans="2:13" ht="15">
      <c r="B35" t="s">
        <v>29</v>
      </c>
      <c r="E35" s="16">
        <v>8</v>
      </c>
      <c r="F35" s="16">
        <v>0</v>
      </c>
      <c r="G35" s="16">
        <v>2</v>
      </c>
      <c r="H35" s="16">
        <v>0</v>
      </c>
      <c r="I35" s="16">
        <v>0</v>
      </c>
      <c r="J35" s="16">
        <f>K35-E35-F35-G35-H35-I35</f>
        <v>2</v>
      </c>
      <c r="K35" s="16">
        <v>12</v>
      </c>
      <c r="L35" s="17">
        <f t="shared" si="3"/>
        <v>0.6666666666666666</v>
      </c>
      <c r="M35" s="17">
        <f t="shared" si="4"/>
        <v>0.3333333333333333</v>
      </c>
    </row>
    <row r="36" spans="2:13" ht="15">
      <c r="B36" t="s">
        <v>30</v>
      </c>
      <c r="E36" s="16">
        <v>0</v>
      </c>
      <c r="F36" s="16">
        <v>3</v>
      </c>
      <c r="G36" s="16">
        <v>0</v>
      </c>
      <c r="H36" s="16">
        <v>0</v>
      </c>
      <c r="I36" s="16">
        <v>0</v>
      </c>
      <c r="J36" s="16">
        <f>K36-E36-F36-G36-H36-I36</f>
        <v>1</v>
      </c>
      <c r="K36" s="16">
        <v>4</v>
      </c>
      <c r="L36" s="17">
        <f t="shared" si="3"/>
        <v>0.75</v>
      </c>
      <c r="M36" s="17">
        <f t="shared" si="4"/>
        <v>0.25</v>
      </c>
    </row>
    <row r="37" spans="2:14" ht="15">
      <c r="B37" s="18" t="s">
        <v>31</v>
      </c>
      <c r="D37" s="24"/>
      <c r="E37" s="25">
        <f aca="true" t="shared" si="6" ref="E37:K37">SUM(E35:E36)</f>
        <v>8</v>
      </c>
      <c r="F37" s="25">
        <f t="shared" si="6"/>
        <v>3</v>
      </c>
      <c r="G37" s="25">
        <f t="shared" si="6"/>
        <v>2</v>
      </c>
      <c r="H37" s="25">
        <f t="shared" si="6"/>
        <v>0</v>
      </c>
      <c r="I37" s="25">
        <f t="shared" si="6"/>
        <v>0</v>
      </c>
      <c r="J37" s="25">
        <f t="shared" si="6"/>
        <v>3</v>
      </c>
      <c r="K37" s="25">
        <f t="shared" si="6"/>
        <v>16</v>
      </c>
      <c r="L37" s="26">
        <f t="shared" si="3"/>
        <v>0.6875</v>
      </c>
      <c r="M37" s="26">
        <f t="shared" si="4"/>
        <v>0.3125</v>
      </c>
      <c r="N37" s="27"/>
    </row>
    <row r="38" spans="2:14" ht="15">
      <c r="B38" s="23" t="s">
        <v>18</v>
      </c>
      <c r="C38" s="4"/>
      <c r="D38" s="13"/>
      <c r="E38" s="14">
        <v>122</v>
      </c>
      <c r="F38" s="14">
        <v>28</v>
      </c>
      <c r="G38" s="14">
        <v>30</v>
      </c>
      <c r="H38" s="14">
        <v>3</v>
      </c>
      <c r="I38" s="14">
        <v>3</v>
      </c>
      <c r="J38" s="14">
        <f>K38-E38-F38-G38-H38-I38</f>
        <v>5</v>
      </c>
      <c r="K38" s="14">
        <v>191</v>
      </c>
      <c r="L38" s="15">
        <f t="shared" si="3"/>
        <v>0.7853403141361257</v>
      </c>
      <c r="M38" s="15">
        <f t="shared" si="4"/>
        <v>0.21465968586387435</v>
      </c>
      <c r="N38" s="12"/>
    </row>
    <row r="40" ht="15">
      <c r="A40" s="1" t="s">
        <v>32</v>
      </c>
    </row>
    <row r="41" spans="2:13" ht="15">
      <c r="B41" t="s">
        <v>33</v>
      </c>
      <c r="E41" s="16">
        <v>8</v>
      </c>
      <c r="F41" s="16">
        <v>0</v>
      </c>
      <c r="G41" s="16">
        <v>0</v>
      </c>
      <c r="H41" s="16">
        <v>0</v>
      </c>
      <c r="I41" s="16">
        <v>2</v>
      </c>
      <c r="J41" s="16">
        <f aca="true" t="shared" si="7" ref="J41:J46">K41-E41-F41-G41-H41-I41</f>
        <v>0</v>
      </c>
      <c r="K41" s="16">
        <v>10</v>
      </c>
      <c r="L41" s="17">
        <f aca="true" t="shared" si="8" ref="L41:L51">(E41+F41)/(K41)</f>
        <v>0.8</v>
      </c>
      <c r="M41" s="17">
        <f aca="true" t="shared" si="9" ref="M41:M51">(G41+H41+I41+J41)/(K41)</f>
        <v>0.2</v>
      </c>
    </row>
    <row r="42" spans="2:13" ht="15">
      <c r="B42" t="s">
        <v>20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f t="shared" si="7"/>
        <v>0</v>
      </c>
      <c r="K42" s="16">
        <v>1</v>
      </c>
      <c r="L42" s="17">
        <f t="shared" si="8"/>
        <v>1</v>
      </c>
      <c r="M42" s="17">
        <f t="shared" si="9"/>
        <v>0</v>
      </c>
    </row>
    <row r="43" spans="2:13" ht="15">
      <c r="B43" t="s">
        <v>23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f t="shared" si="7"/>
        <v>0</v>
      </c>
      <c r="K43" s="16">
        <v>1</v>
      </c>
      <c r="L43" s="17">
        <f t="shared" si="8"/>
        <v>1</v>
      </c>
      <c r="M43" s="17">
        <f t="shared" si="9"/>
        <v>0</v>
      </c>
    </row>
    <row r="44" spans="2:13" ht="15">
      <c r="B44" t="s">
        <v>27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f t="shared" si="7"/>
        <v>1</v>
      </c>
      <c r="K44" s="16">
        <v>2</v>
      </c>
      <c r="L44" s="17">
        <f t="shared" si="8"/>
        <v>0.5</v>
      </c>
      <c r="M44" s="17">
        <f t="shared" si="9"/>
        <v>0.5</v>
      </c>
    </row>
    <row r="45" spans="2:13" ht="15">
      <c r="B45" t="s">
        <v>56</v>
      </c>
      <c r="E45" s="16">
        <v>1</v>
      </c>
      <c r="F45" s="16">
        <v>0</v>
      </c>
      <c r="G45" s="16">
        <v>0</v>
      </c>
      <c r="H45" s="16">
        <v>0</v>
      </c>
      <c r="I45" s="16">
        <v>3</v>
      </c>
      <c r="J45" s="16">
        <f t="shared" si="7"/>
        <v>0</v>
      </c>
      <c r="K45" s="16">
        <v>4</v>
      </c>
      <c r="L45" s="17">
        <f t="shared" si="8"/>
        <v>0.25</v>
      </c>
      <c r="M45" s="17">
        <f t="shared" si="9"/>
        <v>0.75</v>
      </c>
    </row>
    <row r="46" spans="2:13" ht="15">
      <c r="B46" t="s">
        <v>34</v>
      </c>
      <c r="E46" s="16">
        <v>14</v>
      </c>
      <c r="F46" s="16">
        <v>2</v>
      </c>
      <c r="G46" s="16">
        <v>3</v>
      </c>
      <c r="H46" s="16">
        <v>0</v>
      </c>
      <c r="I46" s="16">
        <v>0</v>
      </c>
      <c r="J46" s="16">
        <f t="shared" si="7"/>
        <v>2</v>
      </c>
      <c r="K46" s="16">
        <v>21</v>
      </c>
      <c r="L46" s="17">
        <f t="shared" si="8"/>
        <v>0.7619047619047619</v>
      </c>
      <c r="M46" s="17">
        <f t="shared" si="9"/>
        <v>0.23809523809523808</v>
      </c>
    </row>
    <row r="47" spans="2:14" ht="15">
      <c r="B47" s="18" t="s">
        <v>17</v>
      </c>
      <c r="D47" s="19"/>
      <c r="E47" s="21">
        <f aca="true" t="shared" si="10" ref="E47:K47">SUM(E41:E46)</f>
        <v>25</v>
      </c>
      <c r="F47" s="21">
        <f t="shared" si="10"/>
        <v>3</v>
      </c>
      <c r="G47" s="21">
        <f t="shared" si="10"/>
        <v>3</v>
      </c>
      <c r="H47" s="21">
        <f t="shared" si="10"/>
        <v>0</v>
      </c>
      <c r="I47" s="21">
        <f t="shared" si="10"/>
        <v>5</v>
      </c>
      <c r="J47" s="21">
        <f t="shared" si="10"/>
        <v>3</v>
      </c>
      <c r="K47" s="21">
        <f t="shared" si="10"/>
        <v>39</v>
      </c>
      <c r="L47" s="22">
        <f t="shared" si="8"/>
        <v>0.717948717948718</v>
      </c>
      <c r="M47" s="22">
        <f t="shared" si="9"/>
        <v>0.28205128205128205</v>
      </c>
      <c r="N47" s="20"/>
    </row>
    <row r="48" spans="2:13" ht="15">
      <c r="B48" t="s">
        <v>29</v>
      </c>
      <c r="E48" s="16">
        <v>2</v>
      </c>
      <c r="F48" s="16">
        <v>0</v>
      </c>
      <c r="G48" s="16">
        <v>0</v>
      </c>
      <c r="H48" s="16">
        <v>0</v>
      </c>
      <c r="I48" s="16">
        <v>0</v>
      </c>
      <c r="J48" s="16">
        <f>K48-E48-F48-G48-H48-I48</f>
        <v>0</v>
      </c>
      <c r="K48" s="16">
        <v>2</v>
      </c>
      <c r="L48" s="17">
        <f t="shared" si="8"/>
        <v>1</v>
      </c>
      <c r="M48" s="17">
        <f t="shared" si="9"/>
        <v>0</v>
      </c>
    </row>
    <row r="49" spans="2:13" ht="15">
      <c r="B49" t="s">
        <v>30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f>K49-E49-F49-G49-H49-I49</f>
        <v>0</v>
      </c>
      <c r="K49" s="16">
        <v>1</v>
      </c>
      <c r="L49" s="17">
        <f t="shared" si="8"/>
        <v>1</v>
      </c>
      <c r="M49" s="17">
        <f t="shared" si="9"/>
        <v>0</v>
      </c>
    </row>
    <row r="50" spans="2:14" ht="15">
      <c r="B50" s="18" t="s">
        <v>31</v>
      </c>
      <c r="D50" s="24"/>
      <c r="E50" s="25">
        <f aca="true" t="shared" si="11" ref="E50:K50">SUM(E48:E49)</f>
        <v>3</v>
      </c>
      <c r="F50" s="25">
        <f t="shared" si="11"/>
        <v>0</v>
      </c>
      <c r="G50" s="25">
        <f t="shared" si="11"/>
        <v>0</v>
      </c>
      <c r="H50" s="25">
        <f t="shared" si="11"/>
        <v>0</v>
      </c>
      <c r="I50" s="25">
        <f t="shared" si="11"/>
        <v>0</v>
      </c>
      <c r="J50" s="25">
        <f t="shared" si="11"/>
        <v>0</v>
      </c>
      <c r="K50" s="25">
        <f t="shared" si="11"/>
        <v>3</v>
      </c>
      <c r="L50" s="26">
        <f t="shared" si="8"/>
        <v>1</v>
      </c>
      <c r="M50" s="26">
        <f t="shared" si="9"/>
        <v>0</v>
      </c>
      <c r="N50" s="27"/>
    </row>
    <row r="51" spans="2:14" ht="15">
      <c r="B51" s="23" t="s">
        <v>18</v>
      </c>
      <c r="C51" s="4"/>
      <c r="D51" s="13"/>
      <c r="E51" s="14">
        <v>28</v>
      </c>
      <c r="F51" s="14">
        <v>3</v>
      </c>
      <c r="G51" s="14">
        <v>3</v>
      </c>
      <c r="H51" s="14">
        <v>0</v>
      </c>
      <c r="I51" s="14">
        <v>5</v>
      </c>
      <c r="J51" s="14">
        <f>K51-E51-F51-G51-H51-I51</f>
        <v>3</v>
      </c>
      <c r="K51" s="14">
        <v>42</v>
      </c>
      <c r="L51" s="15">
        <f t="shared" si="8"/>
        <v>0.7380952380952381</v>
      </c>
      <c r="M51" s="15">
        <f t="shared" si="9"/>
        <v>0.2619047619047619</v>
      </c>
      <c r="N51" s="12"/>
    </row>
    <row r="53" ht="15">
      <c r="A53" s="1" t="s">
        <v>35</v>
      </c>
    </row>
    <row r="54" spans="2:13" ht="15">
      <c r="B54" t="s">
        <v>36</v>
      </c>
      <c r="E54" s="16">
        <v>13</v>
      </c>
      <c r="F54" s="16">
        <v>1</v>
      </c>
      <c r="G54" s="16">
        <v>0</v>
      </c>
      <c r="H54" s="16">
        <v>0</v>
      </c>
      <c r="I54" s="16">
        <v>1</v>
      </c>
      <c r="J54" s="16">
        <f>K54-E54-F54-G54-H54-I54</f>
        <v>0</v>
      </c>
      <c r="K54" s="16">
        <v>15</v>
      </c>
      <c r="L54" s="17">
        <f aca="true" t="shared" si="12" ref="L54:L61">(E54+F54)/(K54)</f>
        <v>0.9333333333333333</v>
      </c>
      <c r="M54" s="17">
        <f aca="true" t="shared" si="13" ref="M54:M61">(G54+H54+I54+J54)/(K54)</f>
        <v>0.06666666666666667</v>
      </c>
    </row>
    <row r="55" spans="2:13" ht="15">
      <c r="B55" t="s">
        <v>37</v>
      </c>
      <c r="E55" s="16">
        <v>16</v>
      </c>
      <c r="F55" s="16">
        <v>0</v>
      </c>
      <c r="G55" s="16">
        <v>1</v>
      </c>
      <c r="H55" s="16">
        <v>0</v>
      </c>
      <c r="I55" s="16">
        <v>0</v>
      </c>
      <c r="J55" s="16">
        <f>K55-E55-F55-G55-H55-I55</f>
        <v>0</v>
      </c>
      <c r="K55" s="16">
        <v>17</v>
      </c>
      <c r="L55" s="17">
        <f t="shared" si="12"/>
        <v>0.9411764705882353</v>
      </c>
      <c r="M55" s="17">
        <f t="shared" si="13"/>
        <v>0.058823529411764705</v>
      </c>
    </row>
    <row r="56" spans="2:13" ht="15">
      <c r="B56" t="s">
        <v>38</v>
      </c>
      <c r="E56" s="16">
        <v>9</v>
      </c>
      <c r="F56" s="16">
        <v>1</v>
      </c>
      <c r="G56" s="16">
        <v>2</v>
      </c>
      <c r="H56" s="16">
        <v>0</v>
      </c>
      <c r="I56" s="16">
        <v>0</v>
      </c>
      <c r="J56" s="16">
        <f>K56-E56-F56-G56-H56-I56</f>
        <v>0</v>
      </c>
      <c r="K56" s="16">
        <v>12</v>
      </c>
      <c r="L56" s="17">
        <f t="shared" si="12"/>
        <v>0.8333333333333334</v>
      </c>
      <c r="M56" s="17">
        <f t="shared" si="13"/>
        <v>0.16666666666666666</v>
      </c>
    </row>
    <row r="57" spans="2:13" ht="15">
      <c r="B57" t="s">
        <v>39</v>
      </c>
      <c r="E57" s="16">
        <v>3</v>
      </c>
      <c r="F57" s="16">
        <v>0</v>
      </c>
      <c r="G57" s="16">
        <v>5</v>
      </c>
      <c r="H57" s="16">
        <v>0</v>
      </c>
      <c r="I57" s="16">
        <v>0</v>
      </c>
      <c r="J57" s="16">
        <f>K57-E57-F57-G57-H57-I57</f>
        <v>0</v>
      </c>
      <c r="K57" s="16">
        <v>8</v>
      </c>
      <c r="L57" s="17">
        <f t="shared" si="12"/>
        <v>0.375</v>
      </c>
      <c r="M57" s="17">
        <f t="shared" si="13"/>
        <v>0.625</v>
      </c>
    </row>
    <row r="58" spans="2:14" ht="15">
      <c r="B58" s="18" t="s">
        <v>17</v>
      </c>
      <c r="D58" s="19"/>
      <c r="E58" s="21">
        <f aca="true" t="shared" si="14" ref="E58:K58">SUM(E54:E57)</f>
        <v>41</v>
      </c>
      <c r="F58" s="21">
        <f t="shared" si="14"/>
        <v>2</v>
      </c>
      <c r="G58" s="21">
        <f t="shared" si="14"/>
        <v>8</v>
      </c>
      <c r="H58" s="21">
        <f t="shared" si="14"/>
        <v>0</v>
      </c>
      <c r="I58" s="21">
        <f t="shared" si="14"/>
        <v>1</v>
      </c>
      <c r="J58" s="21">
        <f t="shared" si="14"/>
        <v>0</v>
      </c>
      <c r="K58" s="21">
        <f t="shared" si="14"/>
        <v>52</v>
      </c>
      <c r="L58" s="22">
        <f t="shared" si="12"/>
        <v>0.8269230769230769</v>
      </c>
      <c r="M58" s="22">
        <f t="shared" si="13"/>
        <v>0.17307692307692307</v>
      </c>
      <c r="N58" s="20"/>
    </row>
    <row r="59" spans="2:13" ht="15">
      <c r="B59" t="s">
        <v>29</v>
      </c>
      <c r="E59" s="16">
        <v>1</v>
      </c>
      <c r="F59" s="16">
        <v>0</v>
      </c>
      <c r="G59" s="16">
        <v>0</v>
      </c>
      <c r="H59" s="16">
        <v>0</v>
      </c>
      <c r="I59" s="16">
        <v>0</v>
      </c>
      <c r="J59" s="16">
        <f>K59-E59-F59-G59-H59-I59</f>
        <v>0</v>
      </c>
      <c r="K59" s="16">
        <v>1</v>
      </c>
      <c r="L59" s="17">
        <f t="shared" si="12"/>
        <v>1</v>
      </c>
      <c r="M59" s="17">
        <f t="shared" si="13"/>
        <v>0</v>
      </c>
    </row>
    <row r="60" spans="2:14" ht="15">
      <c r="B60" s="18" t="s">
        <v>31</v>
      </c>
      <c r="D60" s="24"/>
      <c r="E60" s="25">
        <f aca="true" t="shared" si="15" ref="E60:K60">SUM(E59:E59)</f>
        <v>1</v>
      </c>
      <c r="F60" s="25">
        <f t="shared" si="15"/>
        <v>0</v>
      </c>
      <c r="G60" s="25">
        <f t="shared" si="15"/>
        <v>0</v>
      </c>
      <c r="H60" s="25">
        <f t="shared" si="15"/>
        <v>0</v>
      </c>
      <c r="I60" s="25">
        <f t="shared" si="15"/>
        <v>0</v>
      </c>
      <c r="J60" s="25">
        <f t="shared" si="15"/>
        <v>0</v>
      </c>
      <c r="K60" s="25">
        <f t="shared" si="15"/>
        <v>1</v>
      </c>
      <c r="L60" s="26">
        <f t="shared" si="12"/>
        <v>1</v>
      </c>
      <c r="M60" s="26">
        <f t="shared" si="13"/>
        <v>0</v>
      </c>
      <c r="N60" s="27"/>
    </row>
    <row r="61" spans="2:14" ht="15">
      <c r="B61" s="23" t="s">
        <v>18</v>
      </c>
      <c r="C61" s="4"/>
      <c r="D61" s="13"/>
      <c r="E61" s="14">
        <v>42</v>
      </c>
      <c r="F61" s="14">
        <v>2</v>
      </c>
      <c r="G61" s="14">
        <v>8</v>
      </c>
      <c r="H61" s="14">
        <v>0</v>
      </c>
      <c r="I61" s="14">
        <v>1</v>
      </c>
      <c r="J61" s="14">
        <f>K61-E61-F61-G61-H61-I61</f>
        <v>0</v>
      </c>
      <c r="K61" s="14">
        <v>53</v>
      </c>
      <c r="L61" s="15">
        <f t="shared" si="12"/>
        <v>0.8301886792452831</v>
      </c>
      <c r="M61" s="15">
        <f t="shared" si="13"/>
        <v>0.16981132075471697</v>
      </c>
      <c r="N61" s="12"/>
    </row>
    <row r="63" ht="15">
      <c r="A63" s="1" t="s">
        <v>40</v>
      </c>
    </row>
    <row r="64" spans="2:13" ht="15">
      <c r="B64" t="s">
        <v>38</v>
      </c>
      <c r="E64" s="16">
        <v>0</v>
      </c>
      <c r="F64" s="16">
        <v>0</v>
      </c>
      <c r="G64" s="16">
        <v>6</v>
      </c>
      <c r="H64" s="16">
        <v>0</v>
      </c>
      <c r="I64" s="16">
        <v>0</v>
      </c>
      <c r="J64" s="16">
        <f>K64-E64-F64-G64-H64-I64</f>
        <v>0</v>
      </c>
      <c r="K64" s="16">
        <v>6</v>
      </c>
      <c r="L64" s="17">
        <f>(E64+F64)/(K64)</f>
        <v>0</v>
      </c>
      <c r="M64" s="17">
        <f>(G64+H64+I64+J64)/(K64)</f>
        <v>1</v>
      </c>
    </row>
    <row r="65" spans="2:14" ht="15">
      <c r="B65" s="18" t="s">
        <v>17</v>
      </c>
      <c r="D65" s="24"/>
      <c r="E65" s="25">
        <f aca="true" t="shared" si="16" ref="E65:K65">SUM(E64:E64)</f>
        <v>0</v>
      </c>
      <c r="F65" s="25">
        <f t="shared" si="16"/>
        <v>0</v>
      </c>
      <c r="G65" s="25">
        <f t="shared" si="16"/>
        <v>6</v>
      </c>
      <c r="H65" s="25">
        <f t="shared" si="16"/>
        <v>0</v>
      </c>
      <c r="I65" s="25">
        <f t="shared" si="16"/>
        <v>0</v>
      </c>
      <c r="J65" s="25">
        <f t="shared" si="16"/>
        <v>0</v>
      </c>
      <c r="K65" s="25">
        <f t="shared" si="16"/>
        <v>6</v>
      </c>
      <c r="L65" s="26">
        <f>(E65+F65)/(K65)</f>
        <v>0</v>
      </c>
      <c r="M65" s="26">
        <f>(G65+H65+I65+J65)/(K65)</f>
        <v>1</v>
      </c>
      <c r="N65" s="27"/>
    </row>
    <row r="66" spans="2:14" ht="15">
      <c r="B66" s="23" t="s">
        <v>41</v>
      </c>
      <c r="C66" s="4"/>
      <c r="D66" s="13"/>
      <c r="E66" s="14">
        <v>0</v>
      </c>
      <c r="F66" s="14">
        <v>0</v>
      </c>
      <c r="G66" s="14">
        <v>6</v>
      </c>
      <c r="H66" s="14">
        <v>0</v>
      </c>
      <c r="I66" s="14">
        <v>0</v>
      </c>
      <c r="J66" s="14">
        <f>K66-E66-F66-G66-H66-I66</f>
        <v>0</v>
      </c>
      <c r="K66" s="14">
        <v>6</v>
      </c>
      <c r="L66" s="15">
        <f>(E66+F66)/(K66)</f>
        <v>0</v>
      </c>
      <c r="M66" s="15">
        <f>(G66+H66+I66+J66)/(K66)</f>
        <v>1</v>
      </c>
      <c r="N66" s="12"/>
    </row>
    <row r="68" ht="15">
      <c r="A68" s="1" t="s">
        <v>42</v>
      </c>
    </row>
    <row r="69" spans="2:13" ht="15">
      <c r="B69" t="s">
        <v>43</v>
      </c>
      <c r="E69" s="16">
        <v>8</v>
      </c>
      <c r="F69" s="16">
        <v>0</v>
      </c>
      <c r="G69" s="16">
        <v>1</v>
      </c>
      <c r="H69" s="16">
        <v>0</v>
      </c>
      <c r="I69" s="16">
        <v>0</v>
      </c>
      <c r="J69" s="16">
        <f aca="true" t="shared" si="17" ref="J69:J74">K69-E69-F69-G69-H69-I69</f>
        <v>0</v>
      </c>
      <c r="K69" s="16">
        <v>9</v>
      </c>
      <c r="L69" s="17">
        <f aca="true" t="shared" si="18" ref="L69:L78">(E69+F69)/(K69)</f>
        <v>0.8888888888888888</v>
      </c>
      <c r="M69" s="17">
        <f aca="true" t="shared" si="19" ref="M69:M78">(G69+H69+I69+J69)/(K69)</f>
        <v>0.1111111111111111</v>
      </c>
    </row>
    <row r="70" spans="2:13" ht="15">
      <c r="B70" t="s">
        <v>44</v>
      </c>
      <c r="E70" s="16">
        <v>9</v>
      </c>
      <c r="F70" s="16">
        <v>0</v>
      </c>
      <c r="G70" s="16">
        <v>1</v>
      </c>
      <c r="H70" s="16">
        <v>0</v>
      </c>
      <c r="I70" s="16">
        <v>0</v>
      </c>
      <c r="J70" s="16">
        <f t="shared" si="17"/>
        <v>0</v>
      </c>
      <c r="K70" s="16">
        <v>10</v>
      </c>
      <c r="L70" s="17">
        <f t="shared" si="18"/>
        <v>0.9</v>
      </c>
      <c r="M70" s="17">
        <f t="shared" si="19"/>
        <v>0.1</v>
      </c>
    </row>
    <row r="71" spans="2:13" ht="15">
      <c r="B71" t="s">
        <v>45</v>
      </c>
      <c r="E71" s="16">
        <v>8</v>
      </c>
      <c r="F71" s="16">
        <v>0</v>
      </c>
      <c r="G71" s="16">
        <v>1</v>
      </c>
      <c r="H71" s="16">
        <v>0</v>
      </c>
      <c r="I71" s="16">
        <v>1</v>
      </c>
      <c r="J71" s="16">
        <f t="shared" si="17"/>
        <v>0</v>
      </c>
      <c r="K71" s="16">
        <v>10</v>
      </c>
      <c r="L71" s="17">
        <f t="shared" si="18"/>
        <v>0.8</v>
      </c>
      <c r="M71" s="17">
        <f t="shared" si="19"/>
        <v>0.2</v>
      </c>
    </row>
    <row r="72" spans="2:13" ht="15">
      <c r="B72" t="s">
        <v>46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f t="shared" si="17"/>
        <v>1</v>
      </c>
      <c r="K72" s="16">
        <v>1</v>
      </c>
      <c r="L72" s="17">
        <f t="shared" si="18"/>
        <v>0</v>
      </c>
      <c r="M72" s="17">
        <f t="shared" si="19"/>
        <v>1</v>
      </c>
    </row>
    <row r="73" spans="2:13" ht="15">
      <c r="B73" t="s">
        <v>47</v>
      </c>
      <c r="E73" s="16">
        <v>11</v>
      </c>
      <c r="F73" s="16">
        <v>0</v>
      </c>
      <c r="G73" s="16">
        <v>2</v>
      </c>
      <c r="H73" s="16">
        <v>0</v>
      </c>
      <c r="I73" s="16">
        <v>1</v>
      </c>
      <c r="J73" s="16">
        <f t="shared" si="17"/>
        <v>0</v>
      </c>
      <c r="K73" s="16">
        <v>14</v>
      </c>
      <c r="L73" s="17">
        <f t="shared" si="18"/>
        <v>0.7857142857142857</v>
      </c>
      <c r="M73" s="17">
        <f t="shared" si="19"/>
        <v>0.21428571428571427</v>
      </c>
    </row>
    <row r="74" spans="2:13" ht="15">
      <c r="B74" t="s">
        <v>48</v>
      </c>
      <c r="E74" s="16">
        <v>9</v>
      </c>
      <c r="F74" s="16">
        <v>0</v>
      </c>
      <c r="G74" s="16">
        <v>1</v>
      </c>
      <c r="H74" s="16">
        <v>0</v>
      </c>
      <c r="I74" s="16">
        <v>5</v>
      </c>
      <c r="J74" s="16">
        <f t="shared" si="17"/>
        <v>0</v>
      </c>
      <c r="K74" s="16">
        <v>15</v>
      </c>
      <c r="L74" s="17">
        <f t="shared" si="18"/>
        <v>0.6</v>
      </c>
      <c r="M74" s="17">
        <f t="shared" si="19"/>
        <v>0.4</v>
      </c>
    </row>
    <row r="75" spans="2:14" ht="15">
      <c r="B75" s="18" t="s">
        <v>17</v>
      </c>
      <c r="D75" s="19"/>
      <c r="E75" s="21">
        <f aca="true" t="shared" si="20" ref="E75:K75">SUM(E69:E74)</f>
        <v>45</v>
      </c>
      <c r="F75" s="21">
        <f t="shared" si="20"/>
        <v>0</v>
      </c>
      <c r="G75" s="21">
        <f t="shared" si="20"/>
        <v>6</v>
      </c>
      <c r="H75" s="21">
        <f t="shared" si="20"/>
        <v>0</v>
      </c>
      <c r="I75" s="21">
        <f t="shared" si="20"/>
        <v>7</v>
      </c>
      <c r="J75" s="21">
        <f t="shared" si="20"/>
        <v>1</v>
      </c>
      <c r="K75" s="21">
        <f t="shared" si="20"/>
        <v>59</v>
      </c>
      <c r="L75" s="22">
        <f t="shared" si="18"/>
        <v>0.7627118644067796</v>
      </c>
      <c r="M75" s="22">
        <f t="shared" si="19"/>
        <v>0.23728813559322035</v>
      </c>
      <c r="N75" s="20"/>
    </row>
    <row r="76" spans="2:13" ht="15">
      <c r="B76" t="s">
        <v>57</v>
      </c>
      <c r="E76" s="16">
        <v>2</v>
      </c>
      <c r="F76" s="16">
        <v>0</v>
      </c>
      <c r="G76" s="16">
        <v>1</v>
      </c>
      <c r="H76" s="16">
        <v>0</v>
      </c>
      <c r="I76" s="16">
        <v>0</v>
      </c>
      <c r="J76" s="16">
        <f>K76-E76-F76-G76-H76-I76</f>
        <v>0</v>
      </c>
      <c r="K76" s="16">
        <v>3</v>
      </c>
      <c r="L76" s="17">
        <f t="shared" si="18"/>
        <v>0.6666666666666666</v>
      </c>
      <c r="M76" s="17">
        <f t="shared" si="19"/>
        <v>0.3333333333333333</v>
      </c>
    </row>
    <row r="77" spans="2:14" ht="15">
      <c r="B77" s="18" t="s">
        <v>31</v>
      </c>
      <c r="D77" s="24"/>
      <c r="E77" s="25">
        <f aca="true" t="shared" si="21" ref="E77:K77">SUM(E76:E76)</f>
        <v>2</v>
      </c>
      <c r="F77" s="25">
        <f t="shared" si="21"/>
        <v>0</v>
      </c>
      <c r="G77" s="25">
        <f t="shared" si="21"/>
        <v>1</v>
      </c>
      <c r="H77" s="25">
        <f t="shared" si="21"/>
        <v>0</v>
      </c>
      <c r="I77" s="25">
        <f t="shared" si="21"/>
        <v>0</v>
      </c>
      <c r="J77" s="25">
        <f t="shared" si="21"/>
        <v>0</v>
      </c>
      <c r="K77" s="25">
        <f t="shared" si="21"/>
        <v>3</v>
      </c>
      <c r="L77" s="26">
        <f t="shared" si="18"/>
        <v>0.6666666666666666</v>
      </c>
      <c r="M77" s="26">
        <f t="shared" si="19"/>
        <v>0.3333333333333333</v>
      </c>
      <c r="N77" s="27"/>
    </row>
    <row r="78" spans="2:14" ht="15">
      <c r="B78" s="23" t="s">
        <v>41</v>
      </c>
      <c r="C78" s="4"/>
      <c r="D78" s="13"/>
      <c r="E78" s="14">
        <v>47</v>
      </c>
      <c r="F78" s="14">
        <v>0</v>
      </c>
      <c r="G78" s="14">
        <v>7</v>
      </c>
      <c r="H78" s="14">
        <v>0</v>
      </c>
      <c r="I78" s="14">
        <v>7</v>
      </c>
      <c r="J78" s="14">
        <f>K78-E78-F78-G78-H78-I78</f>
        <v>1</v>
      </c>
      <c r="K78" s="14">
        <v>62</v>
      </c>
      <c r="L78" s="15">
        <f t="shared" si="18"/>
        <v>0.7580645161290323</v>
      </c>
      <c r="M78" s="15">
        <f t="shared" si="19"/>
        <v>0.24193548387096775</v>
      </c>
      <c r="N78" s="12"/>
    </row>
    <row r="80" ht="15">
      <c r="A80" s="1" t="s">
        <v>49</v>
      </c>
    </row>
    <row r="81" spans="2:13" ht="15">
      <c r="B81" t="s">
        <v>50</v>
      </c>
      <c r="E81" s="16">
        <v>0</v>
      </c>
      <c r="F81" s="16">
        <v>0</v>
      </c>
      <c r="G81" s="16">
        <v>0</v>
      </c>
      <c r="H81" s="16">
        <v>0</v>
      </c>
      <c r="I81" s="16">
        <v>4</v>
      </c>
      <c r="J81" s="16">
        <f>K81-E81-F81-G81-H81-I81</f>
        <v>0</v>
      </c>
      <c r="K81" s="16">
        <v>4</v>
      </c>
      <c r="L81" s="17">
        <f aca="true" t="shared" si="22" ref="L81:L86">(E81+F81)/(K81)</f>
        <v>0</v>
      </c>
      <c r="M81" s="17">
        <f aca="true" t="shared" si="23" ref="M81:M86">(G81+H81+I81+J81)/(K81)</f>
        <v>1</v>
      </c>
    </row>
    <row r="82" spans="2:14" ht="15">
      <c r="B82" s="18" t="s">
        <v>17</v>
      </c>
      <c r="D82" s="19"/>
      <c r="E82" s="21">
        <f aca="true" t="shared" si="24" ref="E82:K82">SUM(E81:E81)</f>
        <v>0</v>
      </c>
      <c r="F82" s="21">
        <f t="shared" si="24"/>
        <v>0</v>
      </c>
      <c r="G82" s="21">
        <f t="shared" si="24"/>
        <v>0</v>
      </c>
      <c r="H82" s="21">
        <f t="shared" si="24"/>
        <v>0</v>
      </c>
      <c r="I82" s="21">
        <f t="shared" si="24"/>
        <v>4</v>
      </c>
      <c r="J82" s="21">
        <f t="shared" si="24"/>
        <v>0</v>
      </c>
      <c r="K82" s="21">
        <f t="shared" si="24"/>
        <v>4</v>
      </c>
      <c r="L82" s="22">
        <f t="shared" si="22"/>
        <v>0</v>
      </c>
      <c r="M82" s="22">
        <f t="shared" si="23"/>
        <v>1</v>
      </c>
      <c r="N82" s="20"/>
    </row>
    <row r="83" spans="2:13" ht="15">
      <c r="B83" t="s">
        <v>29</v>
      </c>
      <c r="E83" s="16">
        <v>1</v>
      </c>
      <c r="F83" s="16">
        <v>0</v>
      </c>
      <c r="G83" s="16">
        <v>0</v>
      </c>
      <c r="H83" s="16">
        <v>0</v>
      </c>
      <c r="I83" s="16">
        <v>0</v>
      </c>
      <c r="J83" s="16">
        <f>K83-E83-F83-G83-H83-I83</f>
        <v>0</v>
      </c>
      <c r="K83" s="16">
        <v>1</v>
      </c>
      <c r="L83" s="17">
        <f t="shared" si="22"/>
        <v>1</v>
      </c>
      <c r="M83" s="17">
        <f t="shared" si="23"/>
        <v>0</v>
      </c>
    </row>
    <row r="84" spans="2:13" ht="15">
      <c r="B84" t="s">
        <v>30</v>
      </c>
      <c r="E84" s="16">
        <v>1</v>
      </c>
      <c r="F84" s="16">
        <v>0</v>
      </c>
      <c r="G84" s="16">
        <v>0</v>
      </c>
      <c r="H84" s="16">
        <v>0</v>
      </c>
      <c r="I84" s="16">
        <v>0</v>
      </c>
      <c r="J84" s="16">
        <f>K84-E84-F84-G84-H84-I84</f>
        <v>0</v>
      </c>
      <c r="K84" s="16">
        <v>1</v>
      </c>
      <c r="L84" s="17">
        <f t="shared" si="22"/>
        <v>1</v>
      </c>
      <c r="M84" s="17">
        <f t="shared" si="23"/>
        <v>0</v>
      </c>
    </row>
    <row r="85" spans="2:14" ht="15">
      <c r="B85" s="18" t="s">
        <v>31</v>
      </c>
      <c r="D85" s="24"/>
      <c r="E85" s="25">
        <f aca="true" t="shared" si="25" ref="E85:K85">SUM(E83:E84)</f>
        <v>2</v>
      </c>
      <c r="F85" s="25">
        <f t="shared" si="25"/>
        <v>0</v>
      </c>
      <c r="G85" s="25">
        <f t="shared" si="25"/>
        <v>0</v>
      </c>
      <c r="H85" s="25">
        <f t="shared" si="25"/>
        <v>0</v>
      </c>
      <c r="I85" s="25">
        <f t="shared" si="25"/>
        <v>0</v>
      </c>
      <c r="J85" s="25">
        <f t="shared" si="25"/>
        <v>0</v>
      </c>
      <c r="K85" s="25">
        <f t="shared" si="25"/>
        <v>2</v>
      </c>
      <c r="L85" s="26">
        <f t="shared" si="22"/>
        <v>1</v>
      </c>
      <c r="M85" s="26">
        <f t="shared" si="23"/>
        <v>0</v>
      </c>
      <c r="N85" s="27"/>
    </row>
    <row r="86" spans="2:14" ht="15">
      <c r="B86" s="23" t="s">
        <v>51</v>
      </c>
      <c r="C86" s="4"/>
      <c r="D86" s="13"/>
      <c r="E86" s="14">
        <v>2</v>
      </c>
      <c r="F86" s="14">
        <v>0</v>
      </c>
      <c r="G86" s="14">
        <v>0</v>
      </c>
      <c r="H86" s="14">
        <v>0</v>
      </c>
      <c r="I86" s="14">
        <v>4</v>
      </c>
      <c r="J86" s="14">
        <f>K86-E86-F86-G86-H86-I86</f>
        <v>0</v>
      </c>
      <c r="K86" s="14">
        <v>6</v>
      </c>
      <c r="L86" s="15">
        <f t="shared" si="22"/>
        <v>0.3333333333333333</v>
      </c>
      <c r="M86" s="15">
        <f t="shared" si="23"/>
        <v>0.6666666666666666</v>
      </c>
      <c r="N86" s="12"/>
    </row>
    <row r="88" spans="1:2" ht="15">
      <c r="A88" s="28" t="s">
        <v>52</v>
      </c>
      <c r="B88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3"/>
  <sheetViews>
    <sheetView showGridLines="0" zoomScale="75" zoomScaleNormal="75" zoomScalePageLayoutView="0" workbookViewId="0" topLeftCell="G40">
      <selection activeCell="L61" sqref="L61:M61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1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14</v>
      </c>
      <c r="D14" s="13"/>
      <c r="E14" s="14">
        <v>1</v>
      </c>
      <c r="F14" s="14">
        <v>0</v>
      </c>
      <c r="G14" s="14">
        <v>1</v>
      </c>
      <c r="H14" s="14">
        <v>0</v>
      </c>
      <c r="I14" s="14">
        <v>1</v>
      </c>
      <c r="J14" s="14">
        <f>K14-E14-F14-G14-H14-I14</f>
        <v>0</v>
      </c>
      <c r="K14" s="14">
        <v>3</v>
      </c>
      <c r="L14" s="15">
        <f>(E14+F14)/(K14)</f>
        <v>0.3333333333333333</v>
      </c>
      <c r="M14" s="15">
        <f>(G14+H14+I14+J14)/(K14)</f>
        <v>0.6666666666666666</v>
      </c>
      <c r="N14" s="12"/>
    </row>
    <row r="16" ht="15">
      <c r="A16" s="1" t="s">
        <v>15</v>
      </c>
    </row>
    <row r="17" spans="2:13" ht="15">
      <c r="B17" t="s">
        <v>16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f>K17-E17-F17-G17-H17-I17</f>
        <v>0</v>
      </c>
      <c r="K17" s="16">
        <v>1</v>
      </c>
      <c r="L17" s="17">
        <f>(E17+F17)/(K17)</f>
        <v>0</v>
      </c>
      <c r="M17" s="17">
        <f>(G17+H17+I17+J17)/(K17)</f>
        <v>1</v>
      </c>
    </row>
    <row r="18" spans="2:14" ht="15">
      <c r="B18" s="18" t="s">
        <v>17</v>
      </c>
      <c r="D18" s="24"/>
      <c r="E18" s="25">
        <f aca="true" t="shared" si="0" ref="E18:K18">SUM(E17:E17)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1</v>
      </c>
      <c r="J18" s="25">
        <f t="shared" si="0"/>
        <v>0</v>
      </c>
      <c r="K18" s="25">
        <f t="shared" si="0"/>
        <v>1</v>
      </c>
      <c r="L18" s="26">
        <f>(E18+F18)/(K18)</f>
        <v>0</v>
      </c>
      <c r="M18" s="26">
        <f>(G18+H18+I18+J18)/(K18)</f>
        <v>1</v>
      </c>
      <c r="N18" s="27"/>
    </row>
    <row r="19" spans="2:14" ht="15">
      <c r="B19" s="23" t="s">
        <v>18</v>
      </c>
      <c r="C19" s="4"/>
      <c r="D19" s="13"/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f>K19-E19-F19-G19-H19-I19</f>
        <v>0</v>
      </c>
      <c r="K19" s="14">
        <v>1</v>
      </c>
      <c r="L19" s="15">
        <f>(E19+F19)/(K19)</f>
        <v>0</v>
      </c>
      <c r="M19" s="15">
        <f>(G19+H19+I19+J19)/(K19)</f>
        <v>1</v>
      </c>
      <c r="N19" s="12"/>
    </row>
    <row r="21" ht="15">
      <c r="A21" s="1" t="s">
        <v>19</v>
      </c>
    </row>
    <row r="22" spans="2:13" ht="15">
      <c r="B22" t="s">
        <v>33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f aca="true" t="shared" si="1" ref="J22:J33">K22-E22-F22-G22-H22-I22</f>
        <v>0</v>
      </c>
      <c r="K22" s="16">
        <v>1</v>
      </c>
      <c r="L22" s="17">
        <f aca="true" t="shared" si="2" ref="L22:L38">(E22+F22)/(K22)</f>
        <v>0</v>
      </c>
      <c r="M22" s="17">
        <f aca="true" t="shared" si="3" ref="M22:M38">(G22+H22+I22+J22)/(K22)</f>
        <v>1</v>
      </c>
    </row>
    <row r="23" spans="2:13" ht="15">
      <c r="B23" t="s">
        <v>20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16">
        <f t="shared" si="1"/>
        <v>0</v>
      </c>
      <c r="K23" s="16">
        <v>1</v>
      </c>
      <c r="L23" s="17">
        <f t="shared" si="2"/>
        <v>1</v>
      </c>
      <c r="M23" s="17">
        <f t="shared" si="3"/>
        <v>0</v>
      </c>
    </row>
    <row r="24" spans="2:13" ht="15">
      <c r="B24" t="s">
        <v>21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f t="shared" si="1"/>
        <v>0</v>
      </c>
      <c r="K24" s="16">
        <v>1</v>
      </c>
      <c r="L24" s="17">
        <f t="shared" si="2"/>
        <v>1</v>
      </c>
      <c r="M24" s="17">
        <f t="shared" si="3"/>
        <v>0</v>
      </c>
    </row>
    <row r="25" spans="2:13" ht="15">
      <c r="B25" t="s">
        <v>62</v>
      </c>
      <c r="E25" s="16">
        <v>0</v>
      </c>
      <c r="F25" s="16">
        <v>6</v>
      </c>
      <c r="G25" s="16">
        <v>0</v>
      </c>
      <c r="H25" s="16">
        <v>0</v>
      </c>
      <c r="I25" s="16">
        <v>0</v>
      </c>
      <c r="J25" s="16">
        <f t="shared" si="1"/>
        <v>0</v>
      </c>
      <c r="K25" s="16">
        <v>6</v>
      </c>
      <c r="L25" s="17">
        <f t="shared" si="2"/>
        <v>1</v>
      </c>
      <c r="M25" s="17">
        <f t="shared" si="3"/>
        <v>0</v>
      </c>
    </row>
    <row r="26" spans="2:13" ht="15">
      <c r="B26" t="s">
        <v>16</v>
      </c>
      <c r="E26" s="16">
        <v>0</v>
      </c>
      <c r="F26" s="16">
        <v>4</v>
      </c>
      <c r="G26" s="16">
        <v>3</v>
      </c>
      <c r="H26" s="16">
        <v>0</v>
      </c>
      <c r="I26" s="16">
        <v>1</v>
      </c>
      <c r="J26" s="16">
        <f t="shared" si="1"/>
        <v>0</v>
      </c>
      <c r="K26" s="16">
        <v>8</v>
      </c>
      <c r="L26" s="17">
        <f t="shared" si="2"/>
        <v>0.5</v>
      </c>
      <c r="M26" s="17">
        <f t="shared" si="3"/>
        <v>0.5</v>
      </c>
    </row>
    <row r="27" spans="2:13" ht="15">
      <c r="B27" t="s">
        <v>23</v>
      </c>
      <c r="E27" s="16">
        <v>2</v>
      </c>
      <c r="F27" s="16">
        <v>2</v>
      </c>
      <c r="G27" s="16">
        <v>0</v>
      </c>
      <c r="H27" s="16">
        <v>0</v>
      </c>
      <c r="I27" s="16">
        <v>0</v>
      </c>
      <c r="J27" s="16">
        <f t="shared" si="1"/>
        <v>0</v>
      </c>
      <c r="K27" s="16">
        <v>4</v>
      </c>
      <c r="L27" s="17">
        <f t="shared" si="2"/>
        <v>1</v>
      </c>
      <c r="M27" s="17">
        <f t="shared" si="3"/>
        <v>0</v>
      </c>
    </row>
    <row r="28" spans="2:13" ht="15">
      <c r="B28" t="s">
        <v>24</v>
      </c>
      <c r="E28" s="16">
        <v>1</v>
      </c>
      <c r="F28" s="16">
        <v>1</v>
      </c>
      <c r="G28" s="16">
        <v>2</v>
      </c>
      <c r="H28" s="16">
        <v>0</v>
      </c>
      <c r="I28" s="16">
        <v>1</v>
      </c>
      <c r="J28" s="16">
        <f t="shared" si="1"/>
        <v>0</v>
      </c>
      <c r="K28" s="16">
        <v>5</v>
      </c>
      <c r="L28" s="17">
        <f t="shared" si="2"/>
        <v>0.4</v>
      </c>
      <c r="M28" s="17">
        <f t="shared" si="3"/>
        <v>0.6</v>
      </c>
    </row>
    <row r="29" spans="2:13" ht="15">
      <c r="B29" t="s">
        <v>25</v>
      </c>
      <c r="E29" s="16">
        <v>1</v>
      </c>
      <c r="F29" s="16">
        <v>1</v>
      </c>
      <c r="G29" s="16">
        <v>0</v>
      </c>
      <c r="H29" s="16">
        <v>0</v>
      </c>
      <c r="I29" s="16">
        <v>0</v>
      </c>
      <c r="J29" s="16">
        <f t="shared" si="1"/>
        <v>0</v>
      </c>
      <c r="K29" s="16">
        <v>2</v>
      </c>
      <c r="L29" s="17">
        <f t="shared" si="2"/>
        <v>1</v>
      </c>
      <c r="M29" s="17">
        <f t="shared" si="3"/>
        <v>0</v>
      </c>
    </row>
    <row r="30" spans="2:13" ht="15">
      <c r="B30" t="s">
        <v>26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f t="shared" si="1"/>
        <v>0</v>
      </c>
      <c r="K30" s="16">
        <v>1</v>
      </c>
      <c r="L30" s="17">
        <f t="shared" si="2"/>
        <v>1</v>
      </c>
      <c r="M30" s="17">
        <f t="shared" si="3"/>
        <v>0</v>
      </c>
    </row>
    <row r="31" spans="2:13" ht="15">
      <c r="B31" t="s">
        <v>27</v>
      </c>
      <c r="E31" s="16">
        <v>0</v>
      </c>
      <c r="F31" s="16">
        <v>3</v>
      </c>
      <c r="G31" s="16">
        <v>1</v>
      </c>
      <c r="H31" s="16">
        <v>0</v>
      </c>
      <c r="I31" s="16">
        <v>0</v>
      </c>
      <c r="J31" s="16">
        <f t="shared" si="1"/>
        <v>0</v>
      </c>
      <c r="K31" s="16">
        <v>4</v>
      </c>
      <c r="L31" s="17">
        <f t="shared" si="2"/>
        <v>0.75</v>
      </c>
      <c r="M31" s="17">
        <f t="shared" si="3"/>
        <v>0.25</v>
      </c>
    </row>
    <row r="32" spans="2:13" ht="15">
      <c r="B32" t="s">
        <v>68</v>
      </c>
      <c r="E32" s="16">
        <v>0</v>
      </c>
      <c r="F32" s="16">
        <v>0</v>
      </c>
      <c r="G32" s="16">
        <v>1</v>
      </c>
      <c r="H32" s="16">
        <v>0</v>
      </c>
      <c r="I32" s="16">
        <v>0</v>
      </c>
      <c r="J32" s="16">
        <f t="shared" si="1"/>
        <v>0</v>
      </c>
      <c r="K32" s="16">
        <v>1</v>
      </c>
      <c r="L32" s="17">
        <f t="shared" si="2"/>
        <v>0</v>
      </c>
      <c r="M32" s="17">
        <f t="shared" si="3"/>
        <v>1</v>
      </c>
    </row>
    <row r="33" spans="2:13" ht="15">
      <c r="B33" t="s">
        <v>63</v>
      </c>
      <c r="E33" s="16">
        <v>0</v>
      </c>
      <c r="F33" s="16">
        <v>4</v>
      </c>
      <c r="G33" s="16">
        <v>0</v>
      </c>
      <c r="H33" s="16">
        <v>0</v>
      </c>
      <c r="I33" s="16">
        <v>0</v>
      </c>
      <c r="J33" s="16">
        <f t="shared" si="1"/>
        <v>3</v>
      </c>
      <c r="K33" s="16">
        <v>7</v>
      </c>
      <c r="L33" s="17">
        <f t="shared" si="2"/>
        <v>0.5714285714285714</v>
      </c>
      <c r="M33" s="17">
        <f t="shared" si="3"/>
        <v>0.42857142857142855</v>
      </c>
    </row>
    <row r="34" spans="2:14" ht="15">
      <c r="B34" s="18" t="s">
        <v>17</v>
      </c>
      <c r="D34" s="19"/>
      <c r="E34" s="21">
        <f aca="true" t="shared" si="4" ref="E34:K34">SUM(E22:E33)</f>
        <v>6</v>
      </c>
      <c r="F34" s="21">
        <f t="shared" si="4"/>
        <v>22</v>
      </c>
      <c r="G34" s="21">
        <f t="shared" si="4"/>
        <v>7</v>
      </c>
      <c r="H34" s="21">
        <f t="shared" si="4"/>
        <v>0</v>
      </c>
      <c r="I34" s="21">
        <f t="shared" si="4"/>
        <v>3</v>
      </c>
      <c r="J34" s="21">
        <f t="shared" si="4"/>
        <v>3</v>
      </c>
      <c r="K34" s="21">
        <f t="shared" si="4"/>
        <v>41</v>
      </c>
      <c r="L34" s="22">
        <f t="shared" si="2"/>
        <v>0.6829268292682927</v>
      </c>
      <c r="M34" s="22">
        <f t="shared" si="3"/>
        <v>0.3170731707317073</v>
      </c>
      <c r="N34" s="20"/>
    </row>
    <row r="35" spans="2:13" ht="15">
      <c r="B35" t="s">
        <v>29</v>
      </c>
      <c r="E35" s="16">
        <v>1</v>
      </c>
      <c r="F35" s="16">
        <v>2</v>
      </c>
      <c r="G35" s="16">
        <v>0</v>
      </c>
      <c r="H35" s="16">
        <v>0</v>
      </c>
      <c r="I35" s="16">
        <v>0</v>
      </c>
      <c r="J35" s="16">
        <f>K35-E35-F35-G35-H35-I35</f>
        <v>1</v>
      </c>
      <c r="K35" s="16">
        <v>4</v>
      </c>
      <c r="L35" s="17">
        <f t="shared" si="2"/>
        <v>0.75</v>
      </c>
      <c r="M35" s="17">
        <f t="shared" si="3"/>
        <v>0.25</v>
      </c>
    </row>
    <row r="36" spans="2:13" ht="15">
      <c r="B36" t="s">
        <v>30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>K36-E36-F36-G36-H36-I36</f>
        <v>1</v>
      </c>
      <c r="K36" s="16">
        <v>1</v>
      </c>
      <c r="L36" s="17">
        <f t="shared" si="2"/>
        <v>0</v>
      </c>
      <c r="M36" s="17">
        <f t="shared" si="3"/>
        <v>1</v>
      </c>
    </row>
    <row r="37" spans="2:14" ht="15">
      <c r="B37" s="18" t="s">
        <v>31</v>
      </c>
      <c r="D37" s="24"/>
      <c r="E37" s="25">
        <f aca="true" t="shared" si="5" ref="E37:K37">SUM(E35:E36)</f>
        <v>1</v>
      </c>
      <c r="F37" s="25">
        <f t="shared" si="5"/>
        <v>2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2</v>
      </c>
      <c r="K37" s="25">
        <f t="shared" si="5"/>
        <v>5</v>
      </c>
      <c r="L37" s="26">
        <f t="shared" si="2"/>
        <v>0.6</v>
      </c>
      <c r="M37" s="26">
        <f t="shared" si="3"/>
        <v>0.4</v>
      </c>
      <c r="N37" s="27"/>
    </row>
    <row r="38" spans="2:14" ht="15">
      <c r="B38" s="23" t="s">
        <v>18</v>
      </c>
      <c r="C38" s="4"/>
      <c r="D38" s="13"/>
      <c r="E38" s="14">
        <v>7</v>
      </c>
      <c r="F38" s="14">
        <v>24</v>
      </c>
      <c r="G38" s="14">
        <v>7</v>
      </c>
      <c r="H38" s="14">
        <v>0</v>
      </c>
      <c r="I38" s="14">
        <v>3</v>
      </c>
      <c r="J38" s="14">
        <f>K38-E38-F38-G38-H38-I38</f>
        <v>5</v>
      </c>
      <c r="K38" s="14">
        <v>46</v>
      </c>
      <c r="L38" s="15">
        <f t="shared" si="2"/>
        <v>0.6739130434782609</v>
      </c>
      <c r="M38" s="15">
        <f t="shared" si="3"/>
        <v>0.32608695652173914</v>
      </c>
      <c r="N38" s="12"/>
    </row>
    <row r="40" ht="15">
      <c r="A40" s="1" t="s">
        <v>32</v>
      </c>
    </row>
    <row r="41" spans="2:13" ht="15">
      <c r="B41" t="s">
        <v>33</v>
      </c>
      <c r="E41" s="16">
        <v>1</v>
      </c>
      <c r="F41" s="16">
        <v>1</v>
      </c>
      <c r="G41" s="16">
        <v>0</v>
      </c>
      <c r="H41" s="16">
        <v>0</v>
      </c>
      <c r="I41" s="16">
        <v>0</v>
      </c>
      <c r="J41" s="16">
        <f>K41-E41-F41-G41-H41-I41</f>
        <v>0</v>
      </c>
      <c r="K41" s="16">
        <v>2</v>
      </c>
      <c r="L41" s="17">
        <f aca="true" t="shared" si="6" ref="L41:L46">(E41+F41)/(K41)</f>
        <v>1</v>
      </c>
      <c r="M41" s="17">
        <f aca="true" t="shared" si="7" ref="M41:M46">(G41+H41+I41+J41)/(K41)</f>
        <v>0</v>
      </c>
    </row>
    <row r="42" spans="2:13" ht="15">
      <c r="B42" t="s">
        <v>23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f>K42-E42-F42-G42-H42-I42</f>
        <v>0</v>
      </c>
      <c r="K42" s="16">
        <v>1</v>
      </c>
      <c r="L42" s="17">
        <f t="shared" si="6"/>
        <v>0</v>
      </c>
      <c r="M42" s="17">
        <f t="shared" si="7"/>
        <v>1</v>
      </c>
    </row>
    <row r="43" spans="2:13" ht="15">
      <c r="B43" t="s">
        <v>56</v>
      </c>
      <c r="E43" s="16">
        <v>0</v>
      </c>
      <c r="F43" s="16">
        <v>0</v>
      </c>
      <c r="G43" s="16">
        <v>0</v>
      </c>
      <c r="H43" s="16">
        <v>0</v>
      </c>
      <c r="I43" s="16">
        <v>4</v>
      </c>
      <c r="J43" s="16">
        <f>K43-E43-F43-G43-H43-I43</f>
        <v>0</v>
      </c>
      <c r="K43" s="16">
        <v>4</v>
      </c>
      <c r="L43" s="17">
        <f t="shared" si="6"/>
        <v>0</v>
      </c>
      <c r="M43" s="17">
        <f t="shared" si="7"/>
        <v>1</v>
      </c>
    </row>
    <row r="44" spans="2:13" ht="15">
      <c r="B44" t="s">
        <v>34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f>K44-E44-F44-G44-H44-I44</f>
        <v>0</v>
      </c>
      <c r="K44" s="16">
        <v>1</v>
      </c>
      <c r="L44" s="17">
        <f t="shared" si="6"/>
        <v>1</v>
      </c>
      <c r="M44" s="17">
        <f t="shared" si="7"/>
        <v>0</v>
      </c>
    </row>
    <row r="45" spans="2:14" ht="15">
      <c r="B45" s="18" t="s">
        <v>17</v>
      </c>
      <c r="D45" s="24"/>
      <c r="E45" s="25">
        <f aca="true" t="shared" si="8" ref="E45:K45">SUM(E41:E44)</f>
        <v>1</v>
      </c>
      <c r="F45" s="25">
        <f t="shared" si="8"/>
        <v>2</v>
      </c>
      <c r="G45" s="25">
        <f t="shared" si="8"/>
        <v>0</v>
      </c>
      <c r="H45" s="25">
        <f t="shared" si="8"/>
        <v>0</v>
      </c>
      <c r="I45" s="25">
        <f t="shared" si="8"/>
        <v>5</v>
      </c>
      <c r="J45" s="25">
        <f t="shared" si="8"/>
        <v>0</v>
      </c>
      <c r="K45" s="25">
        <f t="shared" si="8"/>
        <v>8</v>
      </c>
      <c r="L45" s="26">
        <f t="shared" si="6"/>
        <v>0.375</v>
      </c>
      <c r="M45" s="26">
        <f t="shared" si="7"/>
        <v>0.625</v>
      </c>
      <c r="N45" s="27"/>
    </row>
    <row r="46" spans="2:14" ht="15">
      <c r="B46" s="23" t="s">
        <v>18</v>
      </c>
      <c r="C46" s="4"/>
      <c r="D46" s="13"/>
      <c r="E46" s="14">
        <v>1</v>
      </c>
      <c r="F46" s="14">
        <v>2</v>
      </c>
      <c r="G46" s="14">
        <v>0</v>
      </c>
      <c r="H46" s="14">
        <v>0</v>
      </c>
      <c r="I46" s="14">
        <v>5</v>
      </c>
      <c r="J46" s="14">
        <f>K46-E46-F46-G46-H46-I46</f>
        <v>0</v>
      </c>
      <c r="K46" s="14">
        <v>8</v>
      </c>
      <c r="L46" s="15">
        <f t="shared" si="6"/>
        <v>0.375</v>
      </c>
      <c r="M46" s="15">
        <f t="shared" si="7"/>
        <v>0.625</v>
      </c>
      <c r="N46" s="12"/>
    </row>
    <row r="48" ht="15">
      <c r="A48" s="1" t="s">
        <v>35</v>
      </c>
    </row>
    <row r="49" spans="2:13" ht="15">
      <c r="B49" t="s">
        <v>36</v>
      </c>
      <c r="E49" s="16">
        <v>1</v>
      </c>
      <c r="F49" s="16">
        <v>0</v>
      </c>
      <c r="G49" s="16">
        <v>3</v>
      </c>
      <c r="H49" s="16">
        <v>0</v>
      </c>
      <c r="I49" s="16">
        <v>0</v>
      </c>
      <c r="J49" s="16">
        <f>K49-E49-F49-G49-H49-I49</f>
        <v>0</v>
      </c>
      <c r="K49" s="16">
        <v>4</v>
      </c>
      <c r="L49" s="17">
        <f aca="true" t="shared" si="9" ref="L49:L54">(E49+F49)/(K49)</f>
        <v>0.25</v>
      </c>
      <c r="M49" s="17">
        <f aca="true" t="shared" si="10" ref="M49:M54">(G49+H49+I49+J49)/(K49)</f>
        <v>0.75</v>
      </c>
    </row>
    <row r="50" spans="2:13" ht="15">
      <c r="B50" t="s">
        <v>39</v>
      </c>
      <c r="E50" s="16">
        <v>1</v>
      </c>
      <c r="F50" s="16">
        <v>1</v>
      </c>
      <c r="G50" s="16">
        <v>1</v>
      </c>
      <c r="H50" s="16">
        <v>0</v>
      </c>
      <c r="I50" s="16">
        <v>2</v>
      </c>
      <c r="J50" s="16">
        <f>K50-E50-F50-G50-H50-I50</f>
        <v>0</v>
      </c>
      <c r="K50" s="16">
        <v>5</v>
      </c>
      <c r="L50" s="17">
        <f t="shared" si="9"/>
        <v>0.4</v>
      </c>
      <c r="M50" s="17">
        <f t="shared" si="10"/>
        <v>0.6</v>
      </c>
    </row>
    <row r="51" spans="2:14" ht="15">
      <c r="B51" s="18" t="s">
        <v>17</v>
      </c>
      <c r="D51" s="19"/>
      <c r="E51" s="21">
        <f aca="true" t="shared" si="11" ref="E51:K51">SUM(E49:E50)</f>
        <v>2</v>
      </c>
      <c r="F51" s="21">
        <f t="shared" si="11"/>
        <v>1</v>
      </c>
      <c r="G51" s="21">
        <f t="shared" si="11"/>
        <v>4</v>
      </c>
      <c r="H51" s="21">
        <f t="shared" si="11"/>
        <v>0</v>
      </c>
      <c r="I51" s="21">
        <f t="shared" si="11"/>
        <v>2</v>
      </c>
      <c r="J51" s="21">
        <f t="shared" si="11"/>
        <v>0</v>
      </c>
      <c r="K51" s="21">
        <f t="shared" si="11"/>
        <v>9</v>
      </c>
      <c r="L51" s="22">
        <f t="shared" si="9"/>
        <v>0.3333333333333333</v>
      </c>
      <c r="M51" s="22">
        <f t="shared" si="10"/>
        <v>0.6666666666666666</v>
      </c>
      <c r="N51" s="20"/>
    </row>
    <row r="52" spans="2:13" ht="15">
      <c r="B52" t="s">
        <v>30</v>
      </c>
      <c r="E52" s="16">
        <v>0</v>
      </c>
      <c r="F52" s="16">
        <v>2</v>
      </c>
      <c r="G52" s="16">
        <v>0</v>
      </c>
      <c r="H52" s="16">
        <v>0</v>
      </c>
      <c r="I52" s="16">
        <v>0</v>
      </c>
      <c r="J52" s="16">
        <f>K52-E52-F52-G52-H52-I52</f>
        <v>0</v>
      </c>
      <c r="K52" s="16">
        <v>2</v>
      </c>
      <c r="L52" s="17">
        <f t="shared" si="9"/>
        <v>1</v>
      </c>
      <c r="M52" s="17">
        <f t="shared" si="10"/>
        <v>0</v>
      </c>
    </row>
    <row r="53" spans="2:14" ht="15">
      <c r="B53" s="18" t="s">
        <v>31</v>
      </c>
      <c r="D53" s="24"/>
      <c r="E53" s="25">
        <f aca="true" t="shared" si="12" ref="E53:K53">SUM(E52:E52)</f>
        <v>0</v>
      </c>
      <c r="F53" s="25">
        <f t="shared" si="12"/>
        <v>2</v>
      </c>
      <c r="G53" s="25">
        <f t="shared" si="12"/>
        <v>0</v>
      </c>
      <c r="H53" s="25">
        <f t="shared" si="12"/>
        <v>0</v>
      </c>
      <c r="I53" s="25">
        <f t="shared" si="12"/>
        <v>0</v>
      </c>
      <c r="J53" s="25">
        <f t="shared" si="12"/>
        <v>0</v>
      </c>
      <c r="K53" s="25">
        <f t="shared" si="12"/>
        <v>2</v>
      </c>
      <c r="L53" s="26">
        <f t="shared" si="9"/>
        <v>1</v>
      </c>
      <c r="M53" s="26">
        <f t="shared" si="10"/>
        <v>0</v>
      </c>
      <c r="N53" s="27"/>
    </row>
    <row r="54" spans="2:14" ht="15">
      <c r="B54" s="23" t="s">
        <v>18</v>
      </c>
      <c r="C54" s="4"/>
      <c r="D54" s="13"/>
      <c r="E54" s="14">
        <v>2</v>
      </c>
      <c r="F54" s="14">
        <v>3</v>
      </c>
      <c r="G54" s="14">
        <v>4</v>
      </c>
      <c r="H54" s="14">
        <v>0</v>
      </c>
      <c r="I54" s="14">
        <v>2</v>
      </c>
      <c r="J54" s="14">
        <f>K54-E54-F54-G54-H54-I54</f>
        <v>0</v>
      </c>
      <c r="K54" s="14">
        <v>11</v>
      </c>
      <c r="L54" s="15">
        <f t="shared" si="9"/>
        <v>0.45454545454545453</v>
      </c>
      <c r="M54" s="15">
        <f t="shared" si="10"/>
        <v>0.5454545454545454</v>
      </c>
      <c r="N54" s="12"/>
    </row>
    <row r="56" ht="15">
      <c r="A56" s="1" t="s">
        <v>42</v>
      </c>
    </row>
    <row r="57" spans="2:13" ht="15">
      <c r="B57" t="s">
        <v>45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f>K57-E57-F57-G57-H57-I57</f>
        <v>0</v>
      </c>
      <c r="K57" s="16">
        <v>1</v>
      </c>
      <c r="L57" s="17">
        <f>(E57+F57)/(K57)</f>
        <v>0</v>
      </c>
      <c r="M57" s="17">
        <f>(G57+H57+I57+J57)/(K57)</f>
        <v>1</v>
      </c>
    </row>
    <row r="58" spans="2:13" ht="15">
      <c r="B58" t="s">
        <v>47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f>K58-E58-F58-G58-H58-I58</f>
        <v>0</v>
      </c>
      <c r="K58" s="16">
        <v>1</v>
      </c>
      <c r="L58" s="17">
        <f>(E58+F58)/(K58)</f>
        <v>0</v>
      </c>
      <c r="M58" s="17">
        <f>(G58+H58+I58+J58)/(K58)</f>
        <v>1</v>
      </c>
    </row>
    <row r="59" spans="2:13" ht="15">
      <c r="B59" t="s">
        <v>48</v>
      </c>
      <c r="E59" s="16">
        <v>0</v>
      </c>
      <c r="F59" s="16">
        <v>0</v>
      </c>
      <c r="G59" s="16">
        <v>0</v>
      </c>
      <c r="H59" s="16">
        <v>0</v>
      </c>
      <c r="I59" s="16">
        <v>3</v>
      </c>
      <c r="J59" s="16">
        <f>K59-E59-F59-G59-H59-I59</f>
        <v>0</v>
      </c>
      <c r="K59" s="16">
        <v>3</v>
      </c>
      <c r="L59" s="17">
        <f>(E59+F59)/(K59)</f>
        <v>0</v>
      </c>
      <c r="M59" s="17">
        <f>(G59+H59+I59+J59)/(K59)</f>
        <v>1</v>
      </c>
    </row>
    <row r="60" spans="2:14" ht="15">
      <c r="B60" s="18" t="s">
        <v>17</v>
      </c>
      <c r="D60" s="24"/>
      <c r="E60" s="25">
        <f aca="true" t="shared" si="13" ref="E60:K60">SUM(E57:E59)</f>
        <v>0</v>
      </c>
      <c r="F60" s="25">
        <f t="shared" si="13"/>
        <v>0</v>
      </c>
      <c r="G60" s="25">
        <f t="shared" si="13"/>
        <v>0</v>
      </c>
      <c r="H60" s="25">
        <f t="shared" si="13"/>
        <v>0</v>
      </c>
      <c r="I60" s="25">
        <f t="shared" si="13"/>
        <v>5</v>
      </c>
      <c r="J60" s="25">
        <f t="shared" si="13"/>
        <v>0</v>
      </c>
      <c r="K60" s="25">
        <f t="shared" si="13"/>
        <v>5</v>
      </c>
      <c r="L60" s="26">
        <f>(E60+F60)/(K60)</f>
        <v>0</v>
      </c>
      <c r="M60" s="26">
        <f>(G60+H60+I60+J60)/(K60)</f>
        <v>1</v>
      </c>
      <c r="N60" s="27"/>
    </row>
    <row r="61" spans="2:14" ht="15">
      <c r="B61" s="23" t="s">
        <v>41</v>
      </c>
      <c r="C61" s="4"/>
      <c r="D61" s="13"/>
      <c r="E61" s="14">
        <v>0</v>
      </c>
      <c r="F61" s="14">
        <v>0</v>
      </c>
      <c r="G61" s="14">
        <v>0</v>
      </c>
      <c r="H61" s="14">
        <v>0</v>
      </c>
      <c r="I61" s="14">
        <v>5</v>
      </c>
      <c r="J61" s="14">
        <f>K61-E61-F61-G61-H61-I61</f>
        <v>0</v>
      </c>
      <c r="K61" s="14">
        <v>5</v>
      </c>
      <c r="L61" s="15">
        <f>(E61+F61)/(K61)</f>
        <v>0</v>
      </c>
      <c r="M61" s="15">
        <f>(G61+H61+I61+J61)/(K61)</f>
        <v>1</v>
      </c>
      <c r="N61" s="12"/>
    </row>
    <row r="63" spans="1:2" ht="15">
      <c r="A63" s="28" t="s">
        <v>52</v>
      </c>
      <c r="B63" s="28" t="s">
        <v>53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horizontalDpi="600" verticalDpi="600" orientation="landscape" paperSize="9" scale="96" r:id="rId2"/>
  <headerFooter>
    <oddFooter>&amp;LPagna &amp;P minn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MITA_User</dc:creator>
  <cp:keywords/>
  <dc:description/>
  <cp:lastModifiedBy>MITA_User</cp:lastModifiedBy>
  <dcterms:created xsi:type="dcterms:W3CDTF">2013-01-07T07:02:00Z</dcterms:created>
  <dcterms:modified xsi:type="dcterms:W3CDTF">2013-01-07T07:33:20Z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2012.00000000000</vt:lpwstr>
  </property>
  <property fmtid="{D5CDD505-2E9C-101B-9397-08002B2CF9AE}" pid="4" name="PublishedDa">
    <vt:lpwstr>2013-01-16T00:00:00Z</vt:lpwstr>
  </property>
  <property fmtid="{D5CDD505-2E9C-101B-9397-08002B2CF9AE}" pid="5" name="ReportTy">
    <vt:lpwstr>Decided</vt:lpwstr>
  </property>
</Properties>
</file>