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u\Downloads\CIVIL stats word\2021\"/>
    </mc:Choice>
  </mc:AlternateContent>
  <xr:revisionPtr revIDLastSave="0" documentId="8_{308CF3B9-0192-4B9B-A236-D8AE029C5340}" xr6:coauthVersionLast="47" xr6:coauthVersionMax="47" xr10:uidLastSave="{00000000-0000-0000-0000-000000000000}"/>
  <bookViews>
    <workbookView xWindow="6465" yWindow="3840" windowWidth="21600" windowHeight="11385" xr2:uid="{DECF91A3-4D2D-4F1D-9EE7-2DE7FE2F66A9}"/>
  </bookViews>
  <sheets>
    <sheet name="Year To Date" sheetId="13" r:id="rId1"/>
    <sheet name="Jannar" sheetId="12" r:id="rId2"/>
    <sheet name="Frar" sheetId="11" r:id="rId3"/>
    <sheet name="Marzu" sheetId="10" r:id="rId4"/>
    <sheet name="April" sheetId="9" r:id="rId5"/>
    <sheet name="Mejju" sheetId="8" r:id="rId6"/>
    <sheet name="Gunju" sheetId="7" r:id="rId7"/>
    <sheet name="Lulju" sheetId="6" r:id="rId8"/>
    <sheet name="Awissu" sheetId="5" r:id="rId9"/>
    <sheet name="Settembru" sheetId="4" r:id="rId10"/>
    <sheet name="Ottubru" sheetId="3" r:id="rId11"/>
    <sheet name="Novembru" sheetId="2" r:id="rId12"/>
    <sheet name="Dicembru" sheetId="1" r:id="rId13"/>
  </sheets>
  <definedNames>
    <definedName name="_xlnm.Print_Area" localSheetId="4">April!$A:$N</definedName>
    <definedName name="_xlnm.Print_Area" localSheetId="8">Awissu!$A:$N</definedName>
    <definedName name="_xlnm.Print_Area" localSheetId="12">Dicembru!$A:$N</definedName>
    <definedName name="_xlnm.Print_Area" localSheetId="2">Frar!$A:$N</definedName>
    <definedName name="_xlnm.Print_Area" localSheetId="6">Gunju!$A:$N</definedName>
    <definedName name="_xlnm.Print_Area" localSheetId="1">Jannar!$A:$N</definedName>
    <definedName name="_xlnm.Print_Area" localSheetId="7">Lulju!$A:$N</definedName>
    <definedName name="_xlnm.Print_Area" localSheetId="3">Marzu!$A:$N</definedName>
    <definedName name="_xlnm.Print_Area" localSheetId="5">Mejju!$A:$N</definedName>
    <definedName name="_xlnm.Print_Area" localSheetId="11">Novembru!$A:$N</definedName>
    <definedName name="_xlnm.Print_Area" localSheetId="10">Ottubru!$A:$N</definedName>
    <definedName name="_xlnm.Print_Area" localSheetId="9">Settembru!$A:$N</definedName>
    <definedName name="_xlnm.Print_Area" localSheetId="0">'Year To Date'!$A:$O</definedName>
    <definedName name="_xlnm.Print_Titles" localSheetId="4">April!$1:$11</definedName>
    <definedName name="_xlnm.Print_Titles" localSheetId="8">Awissu!$1:$11</definedName>
    <definedName name="_xlnm.Print_Titles" localSheetId="12">Dicembru!$1:$11</definedName>
    <definedName name="_xlnm.Print_Titles" localSheetId="2">Frar!$1:$11</definedName>
    <definedName name="_xlnm.Print_Titles" localSheetId="6">Gunju!$1:$11</definedName>
    <definedName name="_xlnm.Print_Titles" localSheetId="1">Jannar!$1:$11</definedName>
    <definedName name="_xlnm.Print_Titles" localSheetId="7">Lulju!$1:$11</definedName>
    <definedName name="_xlnm.Print_Titles" localSheetId="3">Marzu!$1:$11</definedName>
    <definedName name="_xlnm.Print_Titles" localSheetId="5">Mejju!$1:$11</definedName>
    <definedName name="_xlnm.Print_Titles" localSheetId="11">Novembru!$1:$11</definedName>
    <definedName name="_xlnm.Print_Titles" localSheetId="10">Ottubru!$1:$11</definedName>
    <definedName name="_xlnm.Print_Titles" localSheetId="9">Settembru!$1:$11</definedName>
    <definedName name="_xlnm.Print_Titles" localSheetId="0">'Year To Date'!$1:$11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6" i="13" l="1"/>
  <c r="O176" i="13"/>
  <c r="N176" i="13"/>
  <c r="K175" i="13"/>
  <c r="J175" i="13"/>
  <c r="I175" i="13"/>
  <c r="H175" i="13"/>
  <c r="G175" i="13"/>
  <c r="F175" i="13"/>
  <c r="E175" i="13"/>
  <c r="K174" i="13"/>
  <c r="K173" i="13"/>
  <c r="J173" i="13"/>
  <c r="I173" i="13"/>
  <c r="H173" i="13"/>
  <c r="G173" i="13"/>
  <c r="F173" i="13"/>
  <c r="E173" i="13"/>
  <c r="K172" i="13"/>
  <c r="K171" i="13"/>
  <c r="K170" i="13"/>
  <c r="K169" i="13"/>
  <c r="K168" i="13"/>
  <c r="K167" i="13"/>
  <c r="K166" i="13"/>
  <c r="K162" i="13"/>
  <c r="O162" i="13"/>
  <c r="N162" i="13"/>
  <c r="K161" i="13"/>
  <c r="J161" i="13"/>
  <c r="I161" i="13"/>
  <c r="H161" i="13"/>
  <c r="G161" i="13"/>
  <c r="F161" i="13"/>
  <c r="E161" i="13"/>
  <c r="K160" i="13"/>
  <c r="K159" i="13"/>
  <c r="K158" i="13"/>
  <c r="K157" i="13"/>
  <c r="K156" i="13"/>
  <c r="J156" i="13"/>
  <c r="I156" i="13"/>
  <c r="H156" i="13"/>
  <c r="G156" i="13"/>
  <c r="F156" i="13"/>
  <c r="E156" i="13"/>
  <c r="K155" i="13"/>
  <c r="K154" i="13"/>
  <c r="K153" i="13"/>
  <c r="K152" i="13"/>
  <c r="K151" i="13"/>
  <c r="K150" i="13"/>
  <c r="K149" i="13"/>
  <c r="K148" i="13"/>
  <c r="K147" i="13"/>
  <c r="K146" i="13"/>
  <c r="K145" i="13"/>
  <c r="K141" i="13"/>
  <c r="O141" i="13"/>
  <c r="N141" i="13"/>
  <c r="K140" i="13"/>
  <c r="J140" i="13"/>
  <c r="I140" i="13"/>
  <c r="H140" i="13"/>
  <c r="G140" i="13"/>
  <c r="F140" i="13"/>
  <c r="E140" i="13"/>
  <c r="K139" i="13"/>
  <c r="K138" i="13"/>
  <c r="K137" i="13"/>
  <c r="K136" i="13"/>
  <c r="J136" i="13"/>
  <c r="I136" i="13"/>
  <c r="H136" i="13"/>
  <c r="G136" i="13"/>
  <c r="F136" i="13"/>
  <c r="E136" i="13"/>
  <c r="K135" i="13"/>
  <c r="K134" i="13"/>
  <c r="K133" i="13"/>
  <c r="K132" i="13"/>
  <c r="K131" i="13"/>
  <c r="K130" i="13"/>
  <c r="K126" i="13"/>
  <c r="O126" i="13"/>
  <c r="N126" i="13"/>
  <c r="K125" i="13"/>
  <c r="J125" i="13"/>
  <c r="I125" i="13"/>
  <c r="H125" i="13"/>
  <c r="G125" i="13"/>
  <c r="F125" i="13"/>
  <c r="E125" i="13"/>
  <c r="K124" i="13"/>
  <c r="K123" i="13"/>
  <c r="K122" i="13"/>
  <c r="K121" i="13"/>
  <c r="J121" i="13"/>
  <c r="I121" i="13"/>
  <c r="H121" i="13"/>
  <c r="G121" i="13"/>
  <c r="F121" i="13"/>
  <c r="E121" i="13"/>
  <c r="K120" i="13"/>
  <c r="K119" i="13"/>
  <c r="K116" i="13"/>
  <c r="J116" i="13"/>
  <c r="I116" i="13"/>
  <c r="H116" i="13"/>
  <c r="G116" i="13"/>
  <c r="F116" i="13"/>
  <c r="O116" i="13" s="1"/>
  <c r="E116" i="13"/>
  <c r="K115" i="13"/>
  <c r="K114" i="13"/>
  <c r="K113" i="13"/>
  <c r="K109" i="13"/>
  <c r="O109" i="13"/>
  <c r="N109" i="13"/>
  <c r="K108" i="13"/>
  <c r="J108" i="13"/>
  <c r="I108" i="13"/>
  <c r="H108" i="13"/>
  <c r="G108" i="13"/>
  <c r="F108" i="13"/>
  <c r="E108" i="13"/>
  <c r="K107" i="13"/>
  <c r="K106" i="13"/>
  <c r="K105" i="13"/>
  <c r="J105" i="13"/>
  <c r="I105" i="13"/>
  <c r="H105" i="13"/>
  <c r="G105" i="13"/>
  <c r="F105" i="13"/>
  <c r="E105" i="13"/>
  <c r="K104" i="13"/>
  <c r="K103" i="13"/>
  <c r="K102" i="13"/>
  <c r="K101" i="13"/>
  <c r="K97" i="13"/>
  <c r="O97" i="13"/>
  <c r="N97" i="13"/>
  <c r="K96" i="13"/>
  <c r="J96" i="13"/>
  <c r="I96" i="13"/>
  <c r="H96" i="13"/>
  <c r="G96" i="13"/>
  <c r="F96" i="13"/>
  <c r="E96" i="13"/>
  <c r="K95" i="13"/>
  <c r="K94" i="13"/>
  <c r="K93" i="13"/>
  <c r="J93" i="13"/>
  <c r="I93" i="13"/>
  <c r="H93" i="13"/>
  <c r="G93" i="13"/>
  <c r="F93" i="13"/>
  <c r="E93" i="13"/>
  <c r="K92" i="13"/>
  <c r="K91" i="13"/>
  <c r="K90" i="13"/>
  <c r="K89" i="13"/>
  <c r="K88" i="13"/>
  <c r="K87" i="13"/>
  <c r="K86" i="13"/>
  <c r="K85" i="13"/>
  <c r="K81" i="13"/>
  <c r="O81" i="13"/>
  <c r="N81" i="13"/>
  <c r="K80" i="13"/>
  <c r="J80" i="13"/>
  <c r="I80" i="13"/>
  <c r="H80" i="13"/>
  <c r="G80" i="13"/>
  <c r="F80" i="13"/>
  <c r="E80" i="13"/>
  <c r="K79" i="13"/>
  <c r="K78" i="13"/>
  <c r="K77" i="13"/>
  <c r="K76" i="13"/>
  <c r="J76" i="13"/>
  <c r="I76" i="13"/>
  <c r="H76" i="13"/>
  <c r="G76" i="13"/>
  <c r="F76" i="13"/>
  <c r="E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6" i="13"/>
  <c r="O56" i="13"/>
  <c r="N56" i="13"/>
  <c r="K55" i="13"/>
  <c r="J55" i="13"/>
  <c r="I55" i="13"/>
  <c r="H55" i="13"/>
  <c r="G55" i="13"/>
  <c r="F55" i="13"/>
  <c r="E55" i="13"/>
  <c r="K54" i="13"/>
  <c r="K53" i="13"/>
  <c r="K52" i="13"/>
  <c r="K51" i="13"/>
  <c r="K50" i="13"/>
  <c r="K49" i="13"/>
  <c r="J49" i="13"/>
  <c r="I49" i="13"/>
  <c r="H49" i="13"/>
  <c r="G49" i="13"/>
  <c r="F49" i="13"/>
  <c r="E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5" i="13"/>
  <c r="O25" i="13"/>
  <c r="N25" i="13"/>
  <c r="K24" i="13"/>
  <c r="J24" i="13"/>
  <c r="I24" i="13"/>
  <c r="H24" i="13"/>
  <c r="G24" i="13"/>
  <c r="F24" i="13"/>
  <c r="E24" i="13"/>
  <c r="K23" i="13"/>
  <c r="K22" i="13"/>
  <c r="K21" i="13"/>
  <c r="J21" i="13"/>
  <c r="I21" i="13"/>
  <c r="H21" i="13"/>
  <c r="G21" i="13"/>
  <c r="F21" i="13"/>
  <c r="E21" i="13"/>
  <c r="K20" i="13"/>
  <c r="K19" i="13"/>
  <c r="K18" i="13"/>
  <c r="N14" i="13"/>
  <c r="K14" i="13"/>
  <c r="N12" i="13"/>
  <c r="K12" i="13"/>
  <c r="K147" i="12"/>
  <c r="N147" i="12"/>
  <c r="K146" i="12"/>
  <c r="J146" i="12"/>
  <c r="I146" i="12"/>
  <c r="H146" i="12"/>
  <c r="G146" i="12"/>
  <c r="F146" i="12"/>
  <c r="E146" i="12"/>
  <c r="K145" i="12"/>
  <c r="K144" i="12"/>
  <c r="J144" i="12"/>
  <c r="I144" i="12"/>
  <c r="H144" i="12"/>
  <c r="G144" i="12"/>
  <c r="F144" i="12"/>
  <c r="E144" i="12"/>
  <c r="K143" i="12"/>
  <c r="K142" i="12"/>
  <c r="K141" i="12"/>
  <c r="K140" i="12"/>
  <c r="K139" i="12"/>
  <c r="K135" i="12"/>
  <c r="N135" i="12"/>
  <c r="K134" i="12"/>
  <c r="J134" i="12"/>
  <c r="I134" i="12"/>
  <c r="H134" i="12"/>
  <c r="G134" i="12"/>
  <c r="F134" i="12"/>
  <c r="E134" i="12"/>
  <c r="K133" i="12"/>
  <c r="K132" i="12"/>
  <c r="K131" i="12"/>
  <c r="K130" i="12"/>
  <c r="K129" i="12"/>
  <c r="J129" i="12"/>
  <c r="I129" i="12"/>
  <c r="H129" i="12"/>
  <c r="G129" i="12"/>
  <c r="F129" i="12"/>
  <c r="E129" i="12"/>
  <c r="K128" i="12"/>
  <c r="K127" i="12"/>
  <c r="K126" i="12"/>
  <c r="K125" i="12"/>
  <c r="K124" i="12"/>
  <c r="K123" i="12"/>
  <c r="K122" i="12"/>
  <c r="K121" i="12"/>
  <c r="K120" i="12"/>
  <c r="K119" i="12"/>
  <c r="K115" i="12"/>
  <c r="N115" i="12"/>
  <c r="K114" i="12"/>
  <c r="J114" i="12"/>
  <c r="I114" i="12"/>
  <c r="H114" i="12"/>
  <c r="G114" i="12"/>
  <c r="F114" i="12"/>
  <c r="E114" i="12"/>
  <c r="K113" i="12"/>
  <c r="K112" i="12"/>
  <c r="K111" i="12"/>
  <c r="K110" i="12"/>
  <c r="J110" i="12"/>
  <c r="I110" i="12"/>
  <c r="H110" i="12"/>
  <c r="G110" i="12"/>
  <c r="F110" i="12"/>
  <c r="E110" i="12"/>
  <c r="K109" i="12"/>
  <c r="K108" i="12"/>
  <c r="K107" i="12"/>
  <c r="K106" i="12"/>
  <c r="K102" i="12"/>
  <c r="N102" i="12"/>
  <c r="K101" i="12"/>
  <c r="J101" i="12"/>
  <c r="I101" i="12"/>
  <c r="H101" i="12"/>
  <c r="G101" i="12"/>
  <c r="F101" i="12"/>
  <c r="E101" i="12"/>
  <c r="K100" i="12"/>
  <c r="K99" i="12"/>
  <c r="J99" i="12"/>
  <c r="I99" i="12"/>
  <c r="H99" i="12"/>
  <c r="G99" i="12"/>
  <c r="F99" i="12"/>
  <c r="E99" i="12"/>
  <c r="K98" i="12"/>
  <c r="K97" i="12"/>
  <c r="K94" i="12"/>
  <c r="J94" i="12"/>
  <c r="I94" i="12"/>
  <c r="H94" i="12"/>
  <c r="G94" i="12"/>
  <c r="F94" i="12"/>
  <c r="E94" i="12"/>
  <c r="K93" i="12"/>
  <c r="K92" i="12"/>
  <c r="K88" i="12"/>
  <c r="N88" i="12"/>
  <c r="K87" i="12"/>
  <c r="J87" i="12"/>
  <c r="I87" i="12"/>
  <c r="H87" i="12"/>
  <c r="G87" i="12"/>
  <c r="F87" i="12"/>
  <c r="E87" i="12"/>
  <c r="K86" i="12"/>
  <c r="K85" i="12"/>
  <c r="J85" i="12"/>
  <c r="I85" i="12"/>
  <c r="H85" i="12"/>
  <c r="G85" i="12"/>
  <c r="F85" i="12"/>
  <c r="E85" i="12"/>
  <c r="K84" i="12"/>
  <c r="K83" i="12"/>
  <c r="K82" i="12"/>
  <c r="K81" i="12"/>
  <c r="K77" i="12"/>
  <c r="N77" i="12"/>
  <c r="K76" i="12"/>
  <c r="J76" i="12"/>
  <c r="I76" i="12"/>
  <c r="H76" i="12"/>
  <c r="G76" i="12"/>
  <c r="F76" i="12"/>
  <c r="E76" i="12"/>
  <c r="K75" i="12"/>
  <c r="K74" i="12"/>
  <c r="K73" i="12"/>
  <c r="J73" i="12"/>
  <c r="I73" i="12"/>
  <c r="H73" i="12"/>
  <c r="G73" i="12"/>
  <c r="F73" i="12"/>
  <c r="E73" i="12"/>
  <c r="K72" i="12"/>
  <c r="K71" i="12"/>
  <c r="K70" i="12"/>
  <c r="K66" i="12"/>
  <c r="N66" i="12"/>
  <c r="K65" i="12"/>
  <c r="J65" i="12"/>
  <c r="I65" i="12"/>
  <c r="H65" i="12"/>
  <c r="G65" i="12"/>
  <c r="F65" i="12"/>
  <c r="E65" i="12"/>
  <c r="K64" i="12"/>
  <c r="K63" i="12"/>
  <c r="K62" i="12"/>
  <c r="K61" i="12"/>
  <c r="J61" i="12"/>
  <c r="I61" i="12"/>
  <c r="H61" i="12"/>
  <c r="G61" i="12"/>
  <c r="F61" i="12"/>
  <c r="E61" i="12"/>
  <c r="K60" i="12"/>
  <c r="K59" i="12"/>
  <c r="K58" i="12"/>
  <c r="K57" i="12"/>
  <c r="K56" i="12"/>
  <c r="K55" i="12"/>
  <c r="K51" i="12"/>
  <c r="N51" i="12"/>
  <c r="K50" i="12"/>
  <c r="J50" i="12"/>
  <c r="I50" i="12"/>
  <c r="H50" i="12"/>
  <c r="G50" i="12"/>
  <c r="F50" i="12"/>
  <c r="E50" i="12"/>
  <c r="K49" i="12"/>
  <c r="K48" i="12"/>
  <c r="K47" i="12"/>
  <c r="K46" i="12"/>
  <c r="K45" i="12"/>
  <c r="K44" i="12"/>
  <c r="J44" i="12"/>
  <c r="I44" i="12"/>
  <c r="H44" i="12"/>
  <c r="G44" i="12"/>
  <c r="F44" i="12"/>
  <c r="E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5" i="12"/>
  <c r="N25" i="12"/>
  <c r="K24" i="12"/>
  <c r="J24" i="12"/>
  <c r="I24" i="12"/>
  <c r="H24" i="12"/>
  <c r="G24" i="12"/>
  <c r="F24" i="12"/>
  <c r="E24" i="12"/>
  <c r="K23" i="12"/>
  <c r="K22" i="12"/>
  <c r="K21" i="12"/>
  <c r="J21" i="12"/>
  <c r="I21" i="12"/>
  <c r="H21" i="12"/>
  <c r="G21" i="12"/>
  <c r="F21" i="12"/>
  <c r="E21" i="12"/>
  <c r="K20" i="12"/>
  <c r="K19" i="12"/>
  <c r="K18" i="12"/>
  <c r="N14" i="12"/>
  <c r="K14" i="12"/>
  <c r="N12" i="12"/>
  <c r="K12" i="12"/>
  <c r="K147" i="11"/>
  <c r="N147" i="11"/>
  <c r="K146" i="11"/>
  <c r="J146" i="11"/>
  <c r="I146" i="11"/>
  <c r="H146" i="11"/>
  <c r="G146" i="11"/>
  <c r="F146" i="11"/>
  <c r="E146" i="11"/>
  <c r="K145" i="11"/>
  <c r="K144" i="11"/>
  <c r="J144" i="11"/>
  <c r="I144" i="11"/>
  <c r="H144" i="11"/>
  <c r="G144" i="11"/>
  <c r="F144" i="11"/>
  <c r="E144" i="11"/>
  <c r="K143" i="11"/>
  <c r="K142" i="11"/>
  <c r="K141" i="11"/>
  <c r="K140" i="11"/>
  <c r="K139" i="11"/>
  <c r="K135" i="11"/>
  <c r="N135" i="11"/>
  <c r="K134" i="11"/>
  <c r="J134" i="11"/>
  <c r="I134" i="11"/>
  <c r="H134" i="11"/>
  <c r="G134" i="11"/>
  <c r="F134" i="11"/>
  <c r="E134" i="11"/>
  <c r="K133" i="11"/>
  <c r="K132" i="11"/>
  <c r="K131" i="11"/>
  <c r="K130" i="11"/>
  <c r="K129" i="11"/>
  <c r="J129" i="11"/>
  <c r="I129" i="11"/>
  <c r="H129" i="11"/>
  <c r="G129" i="11"/>
  <c r="F129" i="11"/>
  <c r="E129" i="11"/>
  <c r="K128" i="11"/>
  <c r="K127" i="11"/>
  <c r="K126" i="11"/>
  <c r="K125" i="11"/>
  <c r="K124" i="11"/>
  <c r="K123" i="11"/>
  <c r="K122" i="11"/>
  <c r="K121" i="11"/>
  <c r="K120" i="11"/>
  <c r="K119" i="11"/>
  <c r="K115" i="11"/>
  <c r="N115" i="11"/>
  <c r="K114" i="11"/>
  <c r="J114" i="11"/>
  <c r="I114" i="11"/>
  <c r="H114" i="11"/>
  <c r="G114" i="11"/>
  <c r="F114" i="11"/>
  <c r="E114" i="11"/>
  <c r="K113" i="11"/>
  <c r="K112" i="11"/>
  <c r="K111" i="11"/>
  <c r="K110" i="11"/>
  <c r="J110" i="11"/>
  <c r="I110" i="11"/>
  <c r="H110" i="11"/>
  <c r="G110" i="11"/>
  <c r="F110" i="11"/>
  <c r="E110" i="11"/>
  <c r="K109" i="11"/>
  <c r="K108" i="11"/>
  <c r="K107" i="11"/>
  <c r="K106" i="11"/>
  <c r="K102" i="11"/>
  <c r="N102" i="11"/>
  <c r="K101" i="11"/>
  <c r="J101" i="11"/>
  <c r="I101" i="11"/>
  <c r="H101" i="11"/>
  <c r="G101" i="11"/>
  <c r="F101" i="11"/>
  <c r="E101" i="11"/>
  <c r="K100" i="11"/>
  <c r="K99" i="11"/>
  <c r="J99" i="11"/>
  <c r="I99" i="11"/>
  <c r="H99" i="11"/>
  <c r="G99" i="11"/>
  <c r="F99" i="11"/>
  <c r="E99" i="11"/>
  <c r="K98" i="11"/>
  <c r="K97" i="11"/>
  <c r="K94" i="11"/>
  <c r="J94" i="11"/>
  <c r="I94" i="11"/>
  <c r="H94" i="11"/>
  <c r="G94" i="11"/>
  <c r="F94" i="11"/>
  <c r="E94" i="11"/>
  <c r="K93" i="11"/>
  <c r="K92" i="11"/>
  <c r="K88" i="11"/>
  <c r="N88" i="11"/>
  <c r="K87" i="11"/>
  <c r="J87" i="11"/>
  <c r="I87" i="11"/>
  <c r="H87" i="11"/>
  <c r="G87" i="11"/>
  <c r="F87" i="11"/>
  <c r="E87" i="11"/>
  <c r="K86" i="11"/>
  <c r="K85" i="11"/>
  <c r="J85" i="11"/>
  <c r="I85" i="11"/>
  <c r="H85" i="11"/>
  <c r="G85" i="11"/>
  <c r="F85" i="11"/>
  <c r="E85" i="11"/>
  <c r="K84" i="11"/>
  <c r="K83" i="11"/>
  <c r="K82" i="11"/>
  <c r="K81" i="11"/>
  <c r="K77" i="11"/>
  <c r="N77" i="11"/>
  <c r="K76" i="11"/>
  <c r="J76" i="11"/>
  <c r="I76" i="11"/>
  <c r="H76" i="11"/>
  <c r="G76" i="11"/>
  <c r="F76" i="11"/>
  <c r="E76" i="11"/>
  <c r="K75" i="11"/>
  <c r="K74" i="11"/>
  <c r="K73" i="11"/>
  <c r="J73" i="11"/>
  <c r="I73" i="11"/>
  <c r="H73" i="11"/>
  <c r="G73" i="11"/>
  <c r="F73" i="11"/>
  <c r="E73" i="11"/>
  <c r="K72" i="11"/>
  <c r="K71" i="11"/>
  <c r="K70" i="11"/>
  <c r="K66" i="11"/>
  <c r="N66" i="11"/>
  <c r="K65" i="11"/>
  <c r="J65" i="11"/>
  <c r="I65" i="11"/>
  <c r="H65" i="11"/>
  <c r="G65" i="11"/>
  <c r="F65" i="11"/>
  <c r="E65" i="11"/>
  <c r="K64" i="11"/>
  <c r="K63" i="11"/>
  <c r="K62" i="11"/>
  <c r="K61" i="11"/>
  <c r="J61" i="11"/>
  <c r="I61" i="11"/>
  <c r="H61" i="11"/>
  <c r="G61" i="11"/>
  <c r="F61" i="11"/>
  <c r="E61" i="11"/>
  <c r="K60" i="11"/>
  <c r="K59" i="11"/>
  <c r="K58" i="11"/>
  <c r="K57" i="11"/>
  <c r="K56" i="11"/>
  <c r="K55" i="11"/>
  <c r="K51" i="11"/>
  <c r="N51" i="11"/>
  <c r="K50" i="11"/>
  <c r="J50" i="11"/>
  <c r="I50" i="11"/>
  <c r="H50" i="11"/>
  <c r="G50" i="11"/>
  <c r="F50" i="11"/>
  <c r="E50" i="11"/>
  <c r="K49" i="11"/>
  <c r="K48" i="11"/>
  <c r="K47" i="11"/>
  <c r="K46" i="11"/>
  <c r="K45" i="11"/>
  <c r="K44" i="11"/>
  <c r="J44" i="11"/>
  <c r="I44" i="11"/>
  <c r="H44" i="11"/>
  <c r="G44" i="11"/>
  <c r="F44" i="11"/>
  <c r="E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5" i="11"/>
  <c r="N25" i="11"/>
  <c r="K24" i="11"/>
  <c r="J24" i="11"/>
  <c r="I24" i="11"/>
  <c r="H24" i="11"/>
  <c r="G24" i="11"/>
  <c r="F24" i="11"/>
  <c r="E24" i="11"/>
  <c r="K23" i="11"/>
  <c r="K22" i="11"/>
  <c r="K21" i="11"/>
  <c r="J21" i="11"/>
  <c r="I21" i="11"/>
  <c r="H21" i="11"/>
  <c r="G21" i="11"/>
  <c r="F21" i="11"/>
  <c r="E21" i="11"/>
  <c r="K20" i="11"/>
  <c r="K19" i="11"/>
  <c r="K18" i="11"/>
  <c r="N14" i="11"/>
  <c r="K14" i="11"/>
  <c r="N12" i="11"/>
  <c r="K12" i="11"/>
  <c r="K149" i="10"/>
  <c r="N149" i="10"/>
  <c r="K148" i="10"/>
  <c r="J148" i="10"/>
  <c r="I148" i="10"/>
  <c r="H148" i="10"/>
  <c r="G148" i="10"/>
  <c r="F148" i="10"/>
  <c r="E148" i="10"/>
  <c r="K147" i="10"/>
  <c r="K146" i="10"/>
  <c r="J146" i="10"/>
  <c r="I146" i="10"/>
  <c r="H146" i="10"/>
  <c r="G146" i="10"/>
  <c r="F146" i="10"/>
  <c r="E146" i="10"/>
  <c r="K145" i="10"/>
  <c r="K144" i="10"/>
  <c r="K143" i="10"/>
  <c r="K142" i="10"/>
  <c r="K141" i="10"/>
  <c r="K137" i="10"/>
  <c r="N137" i="10"/>
  <c r="K136" i="10"/>
  <c r="J136" i="10"/>
  <c r="I136" i="10"/>
  <c r="H136" i="10"/>
  <c r="G136" i="10"/>
  <c r="F136" i="10"/>
  <c r="E136" i="10"/>
  <c r="K135" i="10"/>
  <c r="K134" i="10"/>
  <c r="K133" i="10"/>
  <c r="K132" i="10"/>
  <c r="J132" i="10"/>
  <c r="I132" i="10"/>
  <c r="H132" i="10"/>
  <c r="G132" i="10"/>
  <c r="F132" i="10"/>
  <c r="E132" i="10"/>
  <c r="K131" i="10"/>
  <c r="K130" i="10"/>
  <c r="K129" i="10"/>
  <c r="K128" i="10"/>
  <c r="K127" i="10"/>
  <c r="K126" i="10"/>
  <c r="K125" i="10"/>
  <c r="K124" i="10"/>
  <c r="K123" i="10"/>
  <c r="K122" i="10"/>
  <c r="K118" i="10"/>
  <c r="N118" i="10"/>
  <c r="K117" i="10"/>
  <c r="J117" i="10"/>
  <c r="I117" i="10"/>
  <c r="H117" i="10"/>
  <c r="G117" i="10"/>
  <c r="F117" i="10"/>
  <c r="E117" i="10"/>
  <c r="K116" i="10"/>
  <c r="K115" i="10"/>
  <c r="K114" i="10"/>
  <c r="K113" i="10"/>
  <c r="J113" i="10"/>
  <c r="I113" i="10"/>
  <c r="H113" i="10"/>
  <c r="G113" i="10"/>
  <c r="F113" i="10"/>
  <c r="E113" i="10"/>
  <c r="K112" i="10"/>
  <c r="K111" i="10"/>
  <c r="K110" i="10"/>
  <c r="K109" i="10"/>
  <c r="K105" i="10"/>
  <c r="N105" i="10"/>
  <c r="K104" i="10"/>
  <c r="J104" i="10"/>
  <c r="I104" i="10"/>
  <c r="H104" i="10"/>
  <c r="G104" i="10"/>
  <c r="F104" i="10"/>
  <c r="E104" i="10"/>
  <c r="K103" i="10"/>
  <c r="K102" i="10"/>
  <c r="K101" i="10"/>
  <c r="J101" i="10"/>
  <c r="I101" i="10"/>
  <c r="H101" i="10"/>
  <c r="G101" i="10"/>
  <c r="F101" i="10"/>
  <c r="E101" i="10"/>
  <c r="K100" i="10"/>
  <c r="K99" i="10"/>
  <c r="K96" i="10"/>
  <c r="J96" i="10"/>
  <c r="I96" i="10"/>
  <c r="H96" i="10"/>
  <c r="G96" i="10"/>
  <c r="F96" i="10"/>
  <c r="E96" i="10"/>
  <c r="N96" i="10"/>
  <c r="K95" i="10"/>
  <c r="K94" i="10"/>
  <c r="K90" i="10"/>
  <c r="N90" i="10"/>
  <c r="K89" i="10"/>
  <c r="J89" i="10"/>
  <c r="I89" i="10"/>
  <c r="H89" i="10"/>
  <c r="G89" i="10"/>
  <c r="F89" i="10"/>
  <c r="E89" i="10"/>
  <c r="K88" i="10"/>
  <c r="K87" i="10"/>
  <c r="J87" i="10"/>
  <c r="I87" i="10"/>
  <c r="H87" i="10"/>
  <c r="G87" i="10"/>
  <c r="F87" i="10"/>
  <c r="E87" i="10"/>
  <c r="K86" i="10"/>
  <c r="K85" i="10"/>
  <c r="K84" i="10"/>
  <c r="K83" i="10"/>
  <c r="K79" i="10"/>
  <c r="N79" i="10"/>
  <c r="K78" i="10"/>
  <c r="J78" i="10"/>
  <c r="I78" i="10"/>
  <c r="H78" i="10"/>
  <c r="G78" i="10"/>
  <c r="F78" i="10"/>
  <c r="E78" i="10"/>
  <c r="K77" i="10"/>
  <c r="K76" i="10"/>
  <c r="K75" i="10"/>
  <c r="J75" i="10"/>
  <c r="I75" i="10"/>
  <c r="H75" i="10"/>
  <c r="G75" i="10"/>
  <c r="F75" i="10"/>
  <c r="E75" i="10"/>
  <c r="K74" i="10"/>
  <c r="K73" i="10"/>
  <c r="K72" i="10"/>
  <c r="K71" i="10"/>
  <c r="K70" i="10"/>
  <c r="K66" i="10"/>
  <c r="N66" i="10"/>
  <c r="K65" i="10"/>
  <c r="J65" i="10"/>
  <c r="I65" i="10"/>
  <c r="H65" i="10"/>
  <c r="G65" i="10"/>
  <c r="F65" i="10"/>
  <c r="E65" i="10"/>
  <c r="K64" i="10"/>
  <c r="K63" i="10"/>
  <c r="K62" i="10"/>
  <c r="K61" i="10"/>
  <c r="J61" i="10"/>
  <c r="I61" i="10"/>
  <c r="H61" i="10"/>
  <c r="G61" i="10"/>
  <c r="F61" i="10"/>
  <c r="E61" i="10"/>
  <c r="K60" i="10"/>
  <c r="K59" i="10"/>
  <c r="K58" i="10"/>
  <c r="K57" i="10"/>
  <c r="K56" i="10"/>
  <c r="K55" i="10"/>
  <c r="K54" i="10"/>
  <c r="K53" i="10"/>
  <c r="K49" i="10"/>
  <c r="N49" i="10"/>
  <c r="K48" i="10"/>
  <c r="J48" i="10"/>
  <c r="I48" i="10"/>
  <c r="H48" i="10"/>
  <c r="G48" i="10"/>
  <c r="F48" i="10"/>
  <c r="E48" i="10"/>
  <c r="K47" i="10"/>
  <c r="K46" i="10"/>
  <c r="K45" i="10"/>
  <c r="K44" i="10"/>
  <c r="K43" i="10"/>
  <c r="J43" i="10"/>
  <c r="I43" i="10"/>
  <c r="H43" i="10"/>
  <c r="G43" i="10"/>
  <c r="F43" i="10"/>
  <c r="E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4" i="10"/>
  <c r="N24" i="10"/>
  <c r="K23" i="10"/>
  <c r="J23" i="10"/>
  <c r="I23" i="10"/>
  <c r="H23" i="10"/>
  <c r="G23" i="10"/>
  <c r="F23" i="10"/>
  <c r="E23" i="10"/>
  <c r="K22" i="10"/>
  <c r="K21" i="10"/>
  <c r="J21" i="10"/>
  <c r="I21" i="10"/>
  <c r="H21" i="10"/>
  <c r="G21" i="10"/>
  <c r="F21" i="10"/>
  <c r="E21" i="10"/>
  <c r="K20" i="10"/>
  <c r="K19" i="10"/>
  <c r="K18" i="10"/>
  <c r="N14" i="10"/>
  <c r="K14" i="10"/>
  <c r="N12" i="10"/>
  <c r="K12" i="10"/>
  <c r="K147" i="9"/>
  <c r="N147" i="9"/>
  <c r="K146" i="9"/>
  <c r="J146" i="9"/>
  <c r="I146" i="9"/>
  <c r="H146" i="9"/>
  <c r="G146" i="9"/>
  <c r="F146" i="9"/>
  <c r="E146" i="9"/>
  <c r="K145" i="9"/>
  <c r="K144" i="9"/>
  <c r="J144" i="9"/>
  <c r="I144" i="9"/>
  <c r="H144" i="9"/>
  <c r="G144" i="9"/>
  <c r="F144" i="9"/>
  <c r="E144" i="9"/>
  <c r="K143" i="9"/>
  <c r="K142" i="9"/>
  <c r="K141" i="9"/>
  <c r="K140" i="9"/>
  <c r="K139" i="9"/>
  <c r="K135" i="9"/>
  <c r="N135" i="9"/>
  <c r="K134" i="9"/>
  <c r="J134" i="9"/>
  <c r="I134" i="9"/>
  <c r="H134" i="9"/>
  <c r="G134" i="9"/>
  <c r="F134" i="9"/>
  <c r="E134" i="9"/>
  <c r="K133" i="9"/>
  <c r="K132" i="9"/>
  <c r="K131" i="9"/>
  <c r="K130" i="9"/>
  <c r="J130" i="9"/>
  <c r="I130" i="9"/>
  <c r="H130" i="9"/>
  <c r="G130" i="9"/>
  <c r="F130" i="9"/>
  <c r="E130" i="9"/>
  <c r="K129" i="9"/>
  <c r="K128" i="9"/>
  <c r="K127" i="9"/>
  <c r="K126" i="9"/>
  <c r="K125" i="9"/>
  <c r="K124" i="9"/>
  <c r="K123" i="9"/>
  <c r="K122" i="9"/>
  <c r="K121" i="9"/>
  <c r="K120" i="9"/>
  <c r="K116" i="9"/>
  <c r="N116" i="9"/>
  <c r="K115" i="9"/>
  <c r="J115" i="9"/>
  <c r="I115" i="9"/>
  <c r="H115" i="9"/>
  <c r="G115" i="9"/>
  <c r="F115" i="9"/>
  <c r="E115" i="9"/>
  <c r="K114" i="9"/>
  <c r="K113" i="9"/>
  <c r="K112" i="9"/>
  <c r="K111" i="9"/>
  <c r="J111" i="9"/>
  <c r="I111" i="9"/>
  <c r="H111" i="9"/>
  <c r="G111" i="9"/>
  <c r="F111" i="9"/>
  <c r="E111" i="9"/>
  <c r="K110" i="9"/>
  <c r="K109" i="9"/>
  <c r="K108" i="9"/>
  <c r="K107" i="9"/>
  <c r="K103" i="9"/>
  <c r="N103" i="9"/>
  <c r="K102" i="9"/>
  <c r="J102" i="9"/>
  <c r="I102" i="9"/>
  <c r="H102" i="9"/>
  <c r="G102" i="9"/>
  <c r="F102" i="9"/>
  <c r="E102" i="9"/>
  <c r="K101" i="9"/>
  <c r="K100" i="9"/>
  <c r="K99" i="9"/>
  <c r="K98" i="9"/>
  <c r="J98" i="9"/>
  <c r="I98" i="9"/>
  <c r="H98" i="9"/>
  <c r="G98" i="9"/>
  <c r="F98" i="9"/>
  <c r="E98" i="9"/>
  <c r="K97" i="9"/>
  <c r="K96" i="9"/>
  <c r="K93" i="9"/>
  <c r="J93" i="9"/>
  <c r="I93" i="9"/>
  <c r="H93" i="9"/>
  <c r="G93" i="9"/>
  <c r="F93" i="9"/>
  <c r="E93" i="9"/>
  <c r="N93" i="9"/>
  <c r="K92" i="9"/>
  <c r="K91" i="9"/>
  <c r="K87" i="9"/>
  <c r="N87" i="9"/>
  <c r="K86" i="9"/>
  <c r="J86" i="9"/>
  <c r="I86" i="9"/>
  <c r="H86" i="9"/>
  <c r="G86" i="9"/>
  <c r="F86" i="9"/>
  <c r="E86" i="9"/>
  <c r="K85" i="9"/>
  <c r="K84" i="9"/>
  <c r="J84" i="9"/>
  <c r="I84" i="9"/>
  <c r="H84" i="9"/>
  <c r="G84" i="9"/>
  <c r="F84" i="9"/>
  <c r="E84" i="9"/>
  <c r="K83" i="9"/>
  <c r="K82" i="9"/>
  <c r="K81" i="9"/>
  <c r="K80" i="9"/>
  <c r="K76" i="9"/>
  <c r="N76" i="9"/>
  <c r="K75" i="9"/>
  <c r="J75" i="9"/>
  <c r="I75" i="9"/>
  <c r="H75" i="9"/>
  <c r="G75" i="9"/>
  <c r="F75" i="9"/>
  <c r="E75" i="9"/>
  <c r="K74" i="9"/>
  <c r="K73" i="9"/>
  <c r="K72" i="9"/>
  <c r="J72" i="9"/>
  <c r="I72" i="9"/>
  <c r="H72" i="9"/>
  <c r="G72" i="9"/>
  <c r="F72" i="9"/>
  <c r="E72" i="9"/>
  <c r="K71" i="9"/>
  <c r="K70" i="9"/>
  <c r="K69" i="9"/>
  <c r="K68" i="9"/>
  <c r="K67" i="9"/>
  <c r="K63" i="9"/>
  <c r="N63" i="9"/>
  <c r="K62" i="9"/>
  <c r="J62" i="9"/>
  <c r="I62" i="9"/>
  <c r="H62" i="9"/>
  <c r="G62" i="9"/>
  <c r="F62" i="9"/>
  <c r="E62" i="9"/>
  <c r="K61" i="9"/>
  <c r="K60" i="9"/>
  <c r="K59" i="9"/>
  <c r="K58" i="9"/>
  <c r="J58" i="9"/>
  <c r="I58" i="9"/>
  <c r="H58" i="9"/>
  <c r="G58" i="9"/>
  <c r="F58" i="9"/>
  <c r="E58" i="9"/>
  <c r="K57" i="9"/>
  <c r="K56" i="9"/>
  <c r="K55" i="9"/>
  <c r="K54" i="9"/>
  <c r="K53" i="9"/>
  <c r="K52" i="9"/>
  <c r="K48" i="9"/>
  <c r="N48" i="9"/>
  <c r="K47" i="9"/>
  <c r="J47" i="9"/>
  <c r="I47" i="9"/>
  <c r="H47" i="9"/>
  <c r="G47" i="9"/>
  <c r="F47" i="9"/>
  <c r="E47" i="9"/>
  <c r="K46" i="9"/>
  <c r="K45" i="9"/>
  <c r="K44" i="9"/>
  <c r="K43" i="9"/>
  <c r="K42" i="9"/>
  <c r="J42" i="9"/>
  <c r="I42" i="9"/>
  <c r="H42" i="9"/>
  <c r="G42" i="9"/>
  <c r="F42" i="9"/>
  <c r="E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4" i="9"/>
  <c r="N24" i="9"/>
  <c r="K23" i="9"/>
  <c r="J23" i="9"/>
  <c r="I23" i="9"/>
  <c r="H23" i="9"/>
  <c r="G23" i="9"/>
  <c r="F23" i="9"/>
  <c r="E23" i="9"/>
  <c r="K22" i="9"/>
  <c r="K21" i="9"/>
  <c r="J21" i="9"/>
  <c r="I21" i="9"/>
  <c r="H21" i="9"/>
  <c r="G21" i="9"/>
  <c r="F21" i="9"/>
  <c r="E21" i="9"/>
  <c r="K20" i="9"/>
  <c r="K19" i="9"/>
  <c r="K18" i="9"/>
  <c r="N14" i="9"/>
  <c r="K14" i="9"/>
  <c r="N12" i="9"/>
  <c r="K12" i="9"/>
  <c r="K149" i="8"/>
  <c r="N149" i="8"/>
  <c r="K148" i="8"/>
  <c r="J148" i="8"/>
  <c r="I148" i="8"/>
  <c r="H148" i="8"/>
  <c r="G148" i="8"/>
  <c r="F148" i="8"/>
  <c r="E148" i="8"/>
  <c r="K147" i="8"/>
  <c r="K146" i="8"/>
  <c r="J146" i="8"/>
  <c r="I146" i="8"/>
  <c r="H146" i="8"/>
  <c r="G146" i="8"/>
  <c r="F146" i="8"/>
  <c r="E146" i="8"/>
  <c r="K145" i="8"/>
  <c r="K144" i="8"/>
  <c r="K143" i="8"/>
  <c r="K142" i="8"/>
  <c r="K141" i="8"/>
  <c r="K137" i="8"/>
  <c r="N137" i="8"/>
  <c r="K136" i="8"/>
  <c r="J136" i="8"/>
  <c r="I136" i="8"/>
  <c r="H136" i="8"/>
  <c r="G136" i="8"/>
  <c r="F136" i="8"/>
  <c r="E136" i="8"/>
  <c r="K135" i="8"/>
  <c r="K134" i="8"/>
  <c r="K133" i="8"/>
  <c r="K132" i="8"/>
  <c r="J132" i="8"/>
  <c r="I132" i="8"/>
  <c r="H132" i="8"/>
  <c r="G132" i="8"/>
  <c r="F132" i="8"/>
  <c r="E132" i="8"/>
  <c r="K131" i="8"/>
  <c r="K130" i="8"/>
  <c r="K129" i="8"/>
  <c r="K128" i="8"/>
  <c r="K127" i="8"/>
  <c r="K126" i="8"/>
  <c r="K125" i="8"/>
  <c r="K124" i="8"/>
  <c r="K123" i="8"/>
  <c r="K122" i="8"/>
  <c r="K118" i="8"/>
  <c r="N118" i="8"/>
  <c r="K117" i="8"/>
  <c r="J117" i="8"/>
  <c r="I117" i="8"/>
  <c r="H117" i="8"/>
  <c r="G117" i="8"/>
  <c r="F117" i="8"/>
  <c r="E117" i="8"/>
  <c r="K116" i="8"/>
  <c r="K115" i="8"/>
  <c r="K114" i="8"/>
  <c r="K113" i="8"/>
  <c r="J113" i="8"/>
  <c r="I113" i="8"/>
  <c r="H113" i="8"/>
  <c r="G113" i="8"/>
  <c r="F113" i="8"/>
  <c r="E113" i="8"/>
  <c r="K112" i="8"/>
  <c r="K111" i="8"/>
  <c r="K110" i="8"/>
  <c r="K109" i="8"/>
  <c r="K105" i="8"/>
  <c r="N105" i="8"/>
  <c r="K104" i="8"/>
  <c r="J104" i="8"/>
  <c r="I104" i="8"/>
  <c r="H104" i="8"/>
  <c r="G104" i="8"/>
  <c r="F104" i="8"/>
  <c r="E104" i="8"/>
  <c r="K103" i="8"/>
  <c r="K102" i="8"/>
  <c r="K101" i="8"/>
  <c r="K100" i="8"/>
  <c r="J100" i="8"/>
  <c r="I100" i="8"/>
  <c r="H100" i="8"/>
  <c r="G100" i="8"/>
  <c r="F100" i="8"/>
  <c r="E100" i="8"/>
  <c r="K99" i="8"/>
  <c r="K98" i="8"/>
  <c r="K95" i="8"/>
  <c r="J95" i="8"/>
  <c r="I95" i="8"/>
  <c r="H95" i="8"/>
  <c r="G95" i="8"/>
  <c r="F95" i="8"/>
  <c r="E95" i="8"/>
  <c r="N95" i="8"/>
  <c r="K94" i="8"/>
  <c r="K93" i="8"/>
  <c r="K89" i="8"/>
  <c r="N89" i="8"/>
  <c r="K88" i="8"/>
  <c r="J88" i="8"/>
  <c r="I88" i="8"/>
  <c r="H88" i="8"/>
  <c r="G88" i="8"/>
  <c r="F88" i="8"/>
  <c r="E88" i="8"/>
  <c r="K87" i="8"/>
  <c r="K86" i="8"/>
  <c r="J86" i="8"/>
  <c r="I86" i="8"/>
  <c r="H86" i="8"/>
  <c r="G86" i="8"/>
  <c r="F86" i="8"/>
  <c r="E86" i="8"/>
  <c r="K85" i="8"/>
  <c r="K84" i="8"/>
  <c r="K83" i="8"/>
  <c r="K82" i="8"/>
  <c r="K78" i="8"/>
  <c r="N78" i="8"/>
  <c r="K77" i="8"/>
  <c r="J77" i="8"/>
  <c r="I77" i="8"/>
  <c r="H77" i="8"/>
  <c r="G77" i="8"/>
  <c r="F77" i="8"/>
  <c r="E77" i="8"/>
  <c r="K76" i="8"/>
  <c r="K75" i="8"/>
  <c r="J75" i="8"/>
  <c r="I75" i="8"/>
  <c r="H75" i="8"/>
  <c r="G75" i="8"/>
  <c r="F75" i="8"/>
  <c r="E75" i="8"/>
  <c r="K74" i="8"/>
  <c r="K73" i="8"/>
  <c r="K72" i="8"/>
  <c r="K71" i="8"/>
  <c r="K67" i="8"/>
  <c r="N67" i="8"/>
  <c r="K66" i="8"/>
  <c r="J66" i="8"/>
  <c r="I66" i="8"/>
  <c r="H66" i="8"/>
  <c r="G66" i="8"/>
  <c r="F66" i="8"/>
  <c r="E66" i="8"/>
  <c r="K65" i="8"/>
  <c r="K64" i="8"/>
  <c r="K63" i="8"/>
  <c r="K62" i="8"/>
  <c r="J62" i="8"/>
  <c r="I62" i="8"/>
  <c r="H62" i="8"/>
  <c r="G62" i="8"/>
  <c r="F62" i="8"/>
  <c r="E62" i="8"/>
  <c r="K61" i="8"/>
  <c r="K60" i="8"/>
  <c r="K59" i="8"/>
  <c r="K58" i="8"/>
  <c r="K57" i="8"/>
  <c r="K56" i="8"/>
  <c r="K52" i="8"/>
  <c r="N52" i="8"/>
  <c r="K51" i="8"/>
  <c r="J51" i="8"/>
  <c r="I51" i="8"/>
  <c r="H51" i="8"/>
  <c r="G51" i="8"/>
  <c r="F51" i="8"/>
  <c r="E51" i="8"/>
  <c r="K50" i="8"/>
  <c r="K49" i="8"/>
  <c r="K48" i="8"/>
  <c r="K47" i="8"/>
  <c r="K46" i="8"/>
  <c r="J46" i="8"/>
  <c r="I46" i="8"/>
  <c r="H46" i="8"/>
  <c r="G46" i="8"/>
  <c r="F46" i="8"/>
  <c r="E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4" i="8"/>
  <c r="N24" i="8"/>
  <c r="K23" i="8"/>
  <c r="J23" i="8"/>
  <c r="I23" i="8"/>
  <c r="H23" i="8"/>
  <c r="G23" i="8"/>
  <c r="F23" i="8"/>
  <c r="E23" i="8"/>
  <c r="K22" i="8"/>
  <c r="K21" i="8"/>
  <c r="J21" i="8"/>
  <c r="I21" i="8"/>
  <c r="H21" i="8"/>
  <c r="G21" i="8"/>
  <c r="F21" i="8"/>
  <c r="E21" i="8"/>
  <c r="K20" i="8"/>
  <c r="K19" i="8"/>
  <c r="K18" i="8"/>
  <c r="N14" i="8"/>
  <c r="K14" i="8"/>
  <c r="N12" i="8"/>
  <c r="K12" i="8"/>
  <c r="K147" i="7"/>
  <c r="N147" i="7"/>
  <c r="K146" i="7"/>
  <c r="J146" i="7"/>
  <c r="I146" i="7"/>
  <c r="H146" i="7"/>
  <c r="G146" i="7"/>
  <c r="F146" i="7"/>
  <c r="E146" i="7"/>
  <c r="K145" i="7"/>
  <c r="K144" i="7"/>
  <c r="J144" i="7"/>
  <c r="I144" i="7"/>
  <c r="H144" i="7"/>
  <c r="G144" i="7"/>
  <c r="F144" i="7"/>
  <c r="E144" i="7"/>
  <c r="K143" i="7"/>
  <c r="K142" i="7"/>
  <c r="K141" i="7"/>
  <c r="K140" i="7"/>
  <c r="K139" i="7"/>
  <c r="K135" i="7"/>
  <c r="N135" i="7"/>
  <c r="K134" i="7"/>
  <c r="J134" i="7"/>
  <c r="I134" i="7"/>
  <c r="H134" i="7"/>
  <c r="G134" i="7"/>
  <c r="F134" i="7"/>
  <c r="E134" i="7"/>
  <c r="K133" i="7"/>
  <c r="K132" i="7"/>
  <c r="K131" i="7"/>
  <c r="K130" i="7"/>
  <c r="J130" i="7"/>
  <c r="I130" i="7"/>
  <c r="H130" i="7"/>
  <c r="G130" i="7"/>
  <c r="F130" i="7"/>
  <c r="E130" i="7"/>
  <c r="K129" i="7"/>
  <c r="K128" i="7"/>
  <c r="K127" i="7"/>
  <c r="K126" i="7"/>
  <c r="K125" i="7"/>
  <c r="K124" i="7"/>
  <c r="K123" i="7"/>
  <c r="K122" i="7"/>
  <c r="K121" i="7"/>
  <c r="K120" i="7"/>
  <c r="K116" i="7"/>
  <c r="N116" i="7"/>
  <c r="K115" i="7"/>
  <c r="J115" i="7"/>
  <c r="I115" i="7"/>
  <c r="H115" i="7"/>
  <c r="G115" i="7"/>
  <c r="F115" i="7"/>
  <c r="E115" i="7"/>
  <c r="K114" i="7"/>
  <c r="K113" i="7"/>
  <c r="K112" i="7"/>
  <c r="K111" i="7"/>
  <c r="J111" i="7"/>
  <c r="I111" i="7"/>
  <c r="H111" i="7"/>
  <c r="G111" i="7"/>
  <c r="F111" i="7"/>
  <c r="E111" i="7"/>
  <c r="K110" i="7"/>
  <c r="K109" i="7"/>
  <c r="K108" i="7"/>
  <c r="K107" i="7"/>
  <c r="K103" i="7"/>
  <c r="N103" i="7"/>
  <c r="K102" i="7"/>
  <c r="J102" i="7"/>
  <c r="I102" i="7"/>
  <c r="H102" i="7"/>
  <c r="G102" i="7"/>
  <c r="F102" i="7"/>
  <c r="E102" i="7"/>
  <c r="K101" i="7"/>
  <c r="K100" i="7"/>
  <c r="K99" i="7"/>
  <c r="K98" i="7"/>
  <c r="J98" i="7"/>
  <c r="I98" i="7"/>
  <c r="H98" i="7"/>
  <c r="G98" i="7"/>
  <c r="F98" i="7"/>
  <c r="E98" i="7"/>
  <c r="K97" i="7"/>
  <c r="K96" i="7"/>
  <c r="K93" i="7"/>
  <c r="J93" i="7"/>
  <c r="I93" i="7"/>
  <c r="H93" i="7"/>
  <c r="G93" i="7"/>
  <c r="F93" i="7"/>
  <c r="E93" i="7"/>
  <c r="K92" i="7"/>
  <c r="K91" i="7"/>
  <c r="K87" i="7"/>
  <c r="N87" i="7"/>
  <c r="K86" i="7"/>
  <c r="J86" i="7"/>
  <c r="I86" i="7"/>
  <c r="H86" i="7"/>
  <c r="G86" i="7"/>
  <c r="F86" i="7"/>
  <c r="E86" i="7"/>
  <c r="K85" i="7"/>
  <c r="K84" i="7"/>
  <c r="J84" i="7"/>
  <c r="I84" i="7"/>
  <c r="H84" i="7"/>
  <c r="G84" i="7"/>
  <c r="F84" i="7"/>
  <c r="E84" i="7"/>
  <c r="K83" i="7"/>
  <c r="K82" i="7"/>
  <c r="K81" i="7"/>
  <c r="K80" i="7"/>
  <c r="K76" i="7"/>
  <c r="N76" i="7"/>
  <c r="K75" i="7"/>
  <c r="J75" i="7"/>
  <c r="I75" i="7"/>
  <c r="H75" i="7"/>
  <c r="G75" i="7"/>
  <c r="F75" i="7"/>
  <c r="E75" i="7"/>
  <c r="K74" i="7"/>
  <c r="K73" i="7"/>
  <c r="J73" i="7"/>
  <c r="I73" i="7"/>
  <c r="H73" i="7"/>
  <c r="G73" i="7"/>
  <c r="F73" i="7"/>
  <c r="E73" i="7"/>
  <c r="K72" i="7"/>
  <c r="K71" i="7"/>
  <c r="K70" i="7"/>
  <c r="K66" i="7"/>
  <c r="N66" i="7"/>
  <c r="K65" i="7"/>
  <c r="J65" i="7"/>
  <c r="I65" i="7"/>
  <c r="H65" i="7"/>
  <c r="G65" i="7"/>
  <c r="F65" i="7"/>
  <c r="E65" i="7"/>
  <c r="K64" i="7"/>
  <c r="K63" i="7"/>
  <c r="K62" i="7"/>
  <c r="K61" i="7"/>
  <c r="J61" i="7"/>
  <c r="I61" i="7"/>
  <c r="H61" i="7"/>
  <c r="G61" i="7"/>
  <c r="F61" i="7"/>
  <c r="E61" i="7"/>
  <c r="K60" i="7"/>
  <c r="K59" i="7"/>
  <c r="K58" i="7"/>
  <c r="K57" i="7"/>
  <c r="K56" i="7"/>
  <c r="K55" i="7"/>
  <c r="K54" i="7"/>
  <c r="K53" i="7"/>
  <c r="K49" i="7"/>
  <c r="N49" i="7"/>
  <c r="K48" i="7"/>
  <c r="J48" i="7"/>
  <c r="I48" i="7"/>
  <c r="H48" i="7"/>
  <c r="G48" i="7"/>
  <c r="F48" i="7"/>
  <c r="E48" i="7"/>
  <c r="K47" i="7"/>
  <c r="K46" i="7"/>
  <c r="K45" i="7"/>
  <c r="K44" i="7"/>
  <c r="K43" i="7"/>
  <c r="J43" i="7"/>
  <c r="I43" i="7"/>
  <c r="H43" i="7"/>
  <c r="G43" i="7"/>
  <c r="F43" i="7"/>
  <c r="E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2" i="7"/>
  <c r="N22" i="7"/>
  <c r="K21" i="7"/>
  <c r="J21" i="7"/>
  <c r="I21" i="7"/>
  <c r="H21" i="7"/>
  <c r="G21" i="7"/>
  <c r="F21" i="7"/>
  <c r="E21" i="7"/>
  <c r="K20" i="7"/>
  <c r="K19" i="7"/>
  <c r="K18" i="7"/>
  <c r="N14" i="7"/>
  <c r="K14" i="7"/>
  <c r="N12" i="7"/>
  <c r="K12" i="7"/>
  <c r="K152" i="6"/>
  <c r="N152" i="6"/>
  <c r="K151" i="6"/>
  <c r="J151" i="6"/>
  <c r="I151" i="6"/>
  <c r="H151" i="6"/>
  <c r="G151" i="6"/>
  <c r="F151" i="6"/>
  <c r="E151" i="6"/>
  <c r="K150" i="6"/>
  <c r="K149" i="6"/>
  <c r="J149" i="6"/>
  <c r="I149" i="6"/>
  <c r="H149" i="6"/>
  <c r="G149" i="6"/>
  <c r="F149" i="6"/>
  <c r="E149" i="6"/>
  <c r="K148" i="6"/>
  <c r="K147" i="6"/>
  <c r="K146" i="6"/>
  <c r="K145" i="6"/>
  <c r="K144" i="6"/>
  <c r="K140" i="6"/>
  <c r="N140" i="6"/>
  <c r="K139" i="6"/>
  <c r="J139" i="6"/>
  <c r="I139" i="6"/>
  <c r="H139" i="6"/>
  <c r="G139" i="6"/>
  <c r="F139" i="6"/>
  <c r="E139" i="6"/>
  <c r="K138" i="6"/>
  <c r="K137" i="6"/>
  <c r="K136" i="6"/>
  <c r="K135" i="6"/>
  <c r="J135" i="6"/>
  <c r="I135" i="6"/>
  <c r="H135" i="6"/>
  <c r="G135" i="6"/>
  <c r="F135" i="6"/>
  <c r="E135" i="6"/>
  <c r="K134" i="6"/>
  <c r="K133" i="6"/>
  <c r="K132" i="6"/>
  <c r="K131" i="6"/>
  <c r="K130" i="6"/>
  <c r="K129" i="6"/>
  <c r="K128" i="6"/>
  <c r="K127" i="6"/>
  <c r="K126" i="6"/>
  <c r="K125" i="6"/>
  <c r="K124" i="6"/>
  <c r="K120" i="6"/>
  <c r="N120" i="6"/>
  <c r="K119" i="6"/>
  <c r="J119" i="6"/>
  <c r="I119" i="6"/>
  <c r="H119" i="6"/>
  <c r="G119" i="6"/>
  <c r="F119" i="6"/>
  <c r="E119" i="6"/>
  <c r="K118" i="6"/>
  <c r="K117" i="6"/>
  <c r="K116" i="6"/>
  <c r="K115" i="6"/>
  <c r="J115" i="6"/>
  <c r="I115" i="6"/>
  <c r="H115" i="6"/>
  <c r="G115" i="6"/>
  <c r="F115" i="6"/>
  <c r="E115" i="6"/>
  <c r="K114" i="6"/>
  <c r="K113" i="6"/>
  <c r="K112" i="6"/>
  <c r="K111" i="6"/>
  <c r="K110" i="6"/>
  <c r="K109" i="6"/>
  <c r="K105" i="6"/>
  <c r="N105" i="6"/>
  <c r="K104" i="6"/>
  <c r="J104" i="6"/>
  <c r="I104" i="6"/>
  <c r="H104" i="6"/>
  <c r="G104" i="6"/>
  <c r="F104" i="6"/>
  <c r="E104" i="6"/>
  <c r="K103" i="6"/>
  <c r="K102" i="6"/>
  <c r="K101" i="6"/>
  <c r="K100" i="6"/>
  <c r="J100" i="6"/>
  <c r="I100" i="6"/>
  <c r="H100" i="6"/>
  <c r="G100" i="6"/>
  <c r="F100" i="6"/>
  <c r="E100" i="6"/>
  <c r="K99" i="6"/>
  <c r="K98" i="6"/>
  <c r="K95" i="6"/>
  <c r="J95" i="6"/>
  <c r="I95" i="6"/>
  <c r="H95" i="6"/>
  <c r="G95" i="6"/>
  <c r="F95" i="6"/>
  <c r="N95" i="6" s="1"/>
  <c r="E95" i="6"/>
  <c r="K94" i="6"/>
  <c r="K93" i="6"/>
  <c r="K92" i="6"/>
  <c r="K88" i="6"/>
  <c r="N88" i="6"/>
  <c r="K87" i="6"/>
  <c r="J87" i="6"/>
  <c r="I87" i="6"/>
  <c r="H87" i="6"/>
  <c r="G87" i="6"/>
  <c r="F87" i="6"/>
  <c r="E87" i="6"/>
  <c r="K86" i="6"/>
  <c r="K85" i="6"/>
  <c r="J85" i="6"/>
  <c r="I85" i="6"/>
  <c r="H85" i="6"/>
  <c r="G85" i="6"/>
  <c r="F85" i="6"/>
  <c r="E85" i="6"/>
  <c r="K84" i="6"/>
  <c r="K83" i="6"/>
  <c r="K82" i="6"/>
  <c r="K81" i="6"/>
  <c r="K77" i="6"/>
  <c r="N77" i="6"/>
  <c r="K76" i="6"/>
  <c r="J76" i="6"/>
  <c r="I76" i="6"/>
  <c r="H76" i="6"/>
  <c r="G76" i="6"/>
  <c r="F76" i="6"/>
  <c r="E76" i="6"/>
  <c r="K75" i="6"/>
  <c r="K74" i="6"/>
  <c r="J74" i="6"/>
  <c r="I74" i="6"/>
  <c r="H74" i="6"/>
  <c r="G74" i="6"/>
  <c r="F74" i="6"/>
  <c r="E74" i="6"/>
  <c r="K73" i="6"/>
  <c r="K72" i="6"/>
  <c r="K71" i="6"/>
  <c r="K70" i="6"/>
  <c r="K69" i="6"/>
  <c r="K65" i="6"/>
  <c r="N65" i="6"/>
  <c r="K64" i="6"/>
  <c r="J64" i="6"/>
  <c r="I64" i="6"/>
  <c r="H64" i="6"/>
  <c r="G64" i="6"/>
  <c r="F64" i="6"/>
  <c r="E64" i="6"/>
  <c r="K63" i="6"/>
  <c r="K62" i="6"/>
  <c r="K61" i="6"/>
  <c r="K60" i="6"/>
  <c r="J60" i="6"/>
  <c r="I60" i="6"/>
  <c r="H60" i="6"/>
  <c r="G60" i="6"/>
  <c r="F60" i="6"/>
  <c r="E60" i="6"/>
  <c r="K59" i="6"/>
  <c r="K58" i="6"/>
  <c r="K57" i="6"/>
  <c r="K56" i="6"/>
  <c r="K55" i="6"/>
  <c r="K54" i="6"/>
  <c r="K53" i="6"/>
  <c r="K49" i="6"/>
  <c r="N49" i="6"/>
  <c r="K48" i="6"/>
  <c r="J48" i="6"/>
  <c r="I48" i="6"/>
  <c r="H48" i="6"/>
  <c r="G48" i="6"/>
  <c r="F48" i="6"/>
  <c r="E48" i="6"/>
  <c r="K47" i="6"/>
  <c r="K46" i="6"/>
  <c r="K45" i="6"/>
  <c r="K44" i="6"/>
  <c r="K43" i="6"/>
  <c r="J43" i="6"/>
  <c r="I43" i="6"/>
  <c r="H43" i="6"/>
  <c r="G43" i="6"/>
  <c r="F43" i="6"/>
  <c r="E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2" i="6"/>
  <c r="N22" i="6"/>
  <c r="K21" i="6"/>
  <c r="J21" i="6"/>
  <c r="I21" i="6"/>
  <c r="H21" i="6"/>
  <c r="G21" i="6"/>
  <c r="F21" i="6"/>
  <c r="E21" i="6"/>
  <c r="K20" i="6"/>
  <c r="K19" i="6"/>
  <c r="K18" i="6"/>
  <c r="N14" i="6"/>
  <c r="K14" i="6"/>
  <c r="N12" i="6"/>
  <c r="K12" i="6"/>
  <c r="K149" i="5"/>
  <c r="N149" i="5"/>
  <c r="K148" i="5"/>
  <c r="J148" i="5"/>
  <c r="I148" i="5"/>
  <c r="H148" i="5"/>
  <c r="G148" i="5"/>
  <c r="F148" i="5"/>
  <c r="E148" i="5"/>
  <c r="K147" i="5"/>
  <c r="K146" i="5"/>
  <c r="J146" i="5"/>
  <c r="I146" i="5"/>
  <c r="H146" i="5"/>
  <c r="G146" i="5"/>
  <c r="F146" i="5"/>
  <c r="E146" i="5"/>
  <c r="K145" i="5"/>
  <c r="K144" i="5"/>
  <c r="K143" i="5"/>
  <c r="K142" i="5"/>
  <c r="K141" i="5"/>
  <c r="K137" i="5"/>
  <c r="N137" i="5"/>
  <c r="K136" i="5"/>
  <c r="J136" i="5"/>
  <c r="I136" i="5"/>
  <c r="H136" i="5"/>
  <c r="G136" i="5"/>
  <c r="F136" i="5"/>
  <c r="E136" i="5"/>
  <c r="K135" i="5"/>
  <c r="K134" i="5"/>
  <c r="K133" i="5"/>
  <c r="K132" i="5"/>
  <c r="J132" i="5"/>
  <c r="I132" i="5"/>
  <c r="H132" i="5"/>
  <c r="G132" i="5"/>
  <c r="F132" i="5"/>
  <c r="E132" i="5"/>
  <c r="K131" i="5"/>
  <c r="K130" i="5"/>
  <c r="K129" i="5"/>
  <c r="K128" i="5"/>
  <c r="K127" i="5"/>
  <c r="K126" i="5"/>
  <c r="K125" i="5"/>
  <c r="K124" i="5"/>
  <c r="K123" i="5"/>
  <c r="K122" i="5"/>
  <c r="K121" i="5"/>
  <c r="K117" i="5"/>
  <c r="N117" i="5"/>
  <c r="K116" i="5"/>
  <c r="J116" i="5"/>
  <c r="I116" i="5"/>
  <c r="H116" i="5"/>
  <c r="G116" i="5"/>
  <c r="F116" i="5"/>
  <c r="E116" i="5"/>
  <c r="K115" i="5"/>
  <c r="K114" i="5"/>
  <c r="K113" i="5"/>
  <c r="K112" i="5"/>
  <c r="J112" i="5"/>
  <c r="I112" i="5"/>
  <c r="H112" i="5"/>
  <c r="G112" i="5"/>
  <c r="F112" i="5"/>
  <c r="E112" i="5"/>
  <c r="K111" i="5"/>
  <c r="K110" i="5"/>
  <c r="K109" i="5"/>
  <c r="K108" i="5"/>
  <c r="K107" i="5"/>
  <c r="K106" i="5"/>
  <c r="K102" i="5"/>
  <c r="N102" i="5"/>
  <c r="K101" i="5"/>
  <c r="J101" i="5"/>
  <c r="I101" i="5"/>
  <c r="H101" i="5"/>
  <c r="G101" i="5"/>
  <c r="F101" i="5"/>
  <c r="E101" i="5"/>
  <c r="K100" i="5"/>
  <c r="K99" i="5"/>
  <c r="K98" i="5"/>
  <c r="K97" i="5"/>
  <c r="J97" i="5"/>
  <c r="I97" i="5"/>
  <c r="H97" i="5"/>
  <c r="G97" i="5"/>
  <c r="F97" i="5"/>
  <c r="E97" i="5"/>
  <c r="K96" i="5"/>
  <c r="K95" i="5"/>
  <c r="K92" i="5"/>
  <c r="J92" i="5"/>
  <c r="I92" i="5"/>
  <c r="H92" i="5"/>
  <c r="G92" i="5"/>
  <c r="F92" i="5"/>
  <c r="E92" i="5"/>
  <c r="K91" i="5"/>
  <c r="K90" i="5"/>
  <c r="K89" i="5"/>
  <c r="K85" i="5"/>
  <c r="N85" i="5"/>
  <c r="K84" i="5"/>
  <c r="J84" i="5"/>
  <c r="I84" i="5"/>
  <c r="H84" i="5"/>
  <c r="G84" i="5"/>
  <c r="F84" i="5"/>
  <c r="E84" i="5"/>
  <c r="K83" i="5"/>
  <c r="K82" i="5"/>
  <c r="J82" i="5"/>
  <c r="I82" i="5"/>
  <c r="H82" i="5"/>
  <c r="G82" i="5"/>
  <c r="F82" i="5"/>
  <c r="E82" i="5"/>
  <c r="K81" i="5"/>
  <c r="K80" i="5"/>
  <c r="K79" i="5"/>
  <c r="K78" i="5"/>
  <c r="K74" i="5"/>
  <c r="N74" i="5"/>
  <c r="K73" i="5"/>
  <c r="J73" i="5"/>
  <c r="I73" i="5"/>
  <c r="H73" i="5"/>
  <c r="G73" i="5"/>
  <c r="F73" i="5"/>
  <c r="E73" i="5"/>
  <c r="K72" i="5"/>
  <c r="K71" i="5"/>
  <c r="J71" i="5"/>
  <c r="I71" i="5"/>
  <c r="H71" i="5"/>
  <c r="G71" i="5"/>
  <c r="F71" i="5"/>
  <c r="E71" i="5"/>
  <c r="K70" i="5"/>
  <c r="K69" i="5"/>
  <c r="K68" i="5"/>
  <c r="K67" i="5"/>
  <c r="K63" i="5"/>
  <c r="N63" i="5"/>
  <c r="K62" i="5"/>
  <c r="J62" i="5"/>
  <c r="I62" i="5"/>
  <c r="H62" i="5"/>
  <c r="G62" i="5"/>
  <c r="F62" i="5"/>
  <c r="E62" i="5"/>
  <c r="K61" i="5"/>
  <c r="K60" i="5"/>
  <c r="K59" i="5"/>
  <c r="K58" i="5"/>
  <c r="J58" i="5"/>
  <c r="I58" i="5"/>
  <c r="H58" i="5"/>
  <c r="G58" i="5"/>
  <c r="F58" i="5"/>
  <c r="E58" i="5"/>
  <c r="K57" i="5"/>
  <c r="K56" i="5"/>
  <c r="K55" i="5"/>
  <c r="K54" i="5"/>
  <c r="K53" i="5"/>
  <c r="K52" i="5"/>
  <c r="K48" i="5"/>
  <c r="N48" i="5"/>
  <c r="K47" i="5"/>
  <c r="J47" i="5"/>
  <c r="I47" i="5"/>
  <c r="H47" i="5"/>
  <c r="G47" i="5"/>
  <c r="F47" i="5"/>
  <c r="E47" i="5"/>
  <c r="K46" i="5"/>
  <c r="K45" i="5"/>
  <c r="K44" i="5"/>
  <c r="K43" i="5"/>
  <c r="J43" i="5"/>
  <c r="I43" i="5"/>
  <c r="H43" i="5"/>
  <c r="G43" i="5"/>
  <c r="F43" i="5"/>
  <c r="E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2" i="5"/>
  <c r="N22" i="5"/>
  <c r="K21" i="5"/>
  <c r="J21" i="5"/>
  <c r="I21" i="5"/>
  <c r="H21" i="5"/>
  <c r="G21" i="5"/>
  <c r="F21" i="5"/>
  <c r="E21" i="5"/>
  <c r="K20" i="5"/>
  <c r="K19" i="5"/>
  <c r="K18" i="5"/>
  <c r="N14" i="5"/>
  <c r="K14" i="5"/>
  <c r="N12" i="5"/>
  <c r="K12" i="5"/>
  <c r="K154" i="4"/>
  <c r="N154" i="4"/>
  <c r="K153" i="4"/>
  <c r="J153" i="4"/>
  <c r="I153" i="4"/>
  <c r="H153" i="4"/>
  <c r="G153" i="4"/>
  <c r="F153" i="4"/>
  <c r="E153" i="4"/>
  <c r="K152" i="4"/>
  <c r="K151" i="4"/>
  <c r="J151" i="4"/>
  <c r="I151" i="4"/>
  <c r="H151" i="4"/>
  <c r="G151" i="4"/>
  <c r="F151" i="4"/>
  <c r="E151" i="4"/>
  <c r="K150" i="4"/>
  <c r="K149" i="4"/>
  <c r="K148" i="4"/>
  <c r="K147" i="4"/>
  <c r="K146" i="4"/>
  <c r="K142" i="4"/>
  <c r="N142" i="4"/>
  <c r="K141" i="4"/>
  <c r="J141" i="4"/>
  <c r="I141" i="4"/>
  <c r="H141" i="4"/>
  <c r="G141" i="4"/>
  <c r="F141" i="4"/>
  <c r="E141" i="4"/>
  <c r="K140" i="4"/>
  <c r="K139" i="4"/>
  <c r="K138" i="4"/>
  <c r="K137" i="4"/>
  <c r="J137" i="4"/>
  <c r="I137" i="4"/>
  <c r="H137" i="4"/>
  <c r="G137" i="4"/>
  <c r="F137" i="4"/>
  <c r="E137" i="4"/>
  <c r="K136" i="4"/>
  <c r="K135" i="4"/>
  <c r="K134" i="4"/>
  <c r="K133" i="4"/>
  <c r="K132" i="4"/>
  <c r="K131" i="4"/>
  <c r="K130" i="4"/>
  <c r="K129" i="4"/>
  <c r="K128" i="4"/>
  <c r="K127" i="4"/>
  <c r="K126" i="4"/>
  <c r="K122" i="4"/>
  <c r="N122" i="4"/>
  <c r="K121" i="4"/>
  <c r="J121" i="4"/>
  <c r="I121" i="4"/>
  <c r="H121" i="4"/>
  <c r="G121" i="4"/>
  <c r="F121" i="4"/>
  <c r="E121" i="4"/>
  <c r="K120" i="4"/>
  <c r="K119" i="4"/>
  <c r="K118" i="4"/>
  <c r="K117" i="4"/>
  <c r="J117" i="4"/>
  <c r="I117" i="4"/>
  <c r="H117" i="4"/>
  <c r="G117" i="4"/>
  <c r="F117" i="4"/>
  <c r="E117" i="4"/>
  <c r="K116" i="4"/>
  <c r="K115" i="4"/>
  <c r="K114" i="4"/>
  <c r="K113" i="4"/>
  <c r="K112" i="4"/>
  <c r="K111" i="4"/>
  <c r="K107" i="4"/>
  <c r="N107" i="4"/>
  <c r="K106" i="4"/>
  <c r="J106" i="4"/>
  <c r="I106" i="4"/>
  <c r="H106" i="4"/>
  <c r="G106" i="4"/>
  <c r="F106" i="4"/>
  <c r="E106" i="4"/>
  <c r="K105" i="4"/>
  <c r="K104" i="4"/>
  <c r="K103" i="4"/>
  <c r="K102" i="4"/>
  <c r="J102" i="4"/>
  <c r="I102" i="4"/>
  <c r="H102" i="4"/>
  <c r="G102" i="4"/>
  <c r="F102" i="4"/>
  <c r="E102" i="4"/>
  <c r="K101" i="4"/>
  <c r="K100" i="4"/>
  <c r="K97" i="4"/>
  <c r="J97" i="4"/>
  <c r="I97" i="4"/>
  <c r="H97" i="4"/>
  <c r="G97" i="4"/>
  <c r="F97" i="4"/>
  <c r="E97" i="4"/>
  <c r="N97" i="4"/>
  <c r="K96" i="4"/>
  <c r="K95" i="4"/>
  <c r="K94" i="4"/>
  <c r="K90" i="4"/>
  <c r="N90" i="4"/>
  <c r="K89" i="4"/>
  <c r="J89" i="4"/>
  <c r="I89" i="4"/>
  <c r="H89" i="4"/>
  <c r="G89" i="4"/>
  <c r="F89" i="4"/>
  <c r="E89" i="4"/>
  <c r="K88" i="4"/>
  <c r="K87" i="4"/>
  <c r="J87" i="4"/>
  <c r="I87" i="4"/>
  <c r="H87" i="4"/>
  <c r="G87" i="4"/>
  <c r="F87" i="4"/>
  <c r="E87" i="4"/>
  <c r="K86" i="4"/>
  <c r="K85" i="4"/>
  <c r="K84" i="4"/>
  <c r="K83" i="4"/>
  <c r="K79" i="4"/>
  <c r="N79" i="4"/>
  <c r="K78" i="4"/>
  <c r="J78" i="4"/>
  <c r="I78" i="4"/>
  <c r="H78" i="4"/>
  <c r="G78" i="4"/>
  <c r="F78" i="4"/>
  <c r="E78" i="4"/>
  <c r="K77" i="4"/>
  <c r="K76" i="4"/>
  <c r="J76" i="4"/>
  <c r="I76" i="4"/>
  <c r="H76" i="4"/>
  <c r="G76" i="4"/>
  <c r="F76" i="4"/>
  <c r="E76" i="4"/>
  <c r="K75" i="4"/>
  <c r="K74" i="4"/>
  <c r="K73" i="4"/>
  <c r="K72" i="4"/>
  <c r="K71" i="4"/>
  <c r="K67" i="4"/>
  <c r="N67" i="4"/>
  <c r="K66" i="4"/>
  <c r="J66" i="4"/>
  <c r="I66" i="4"/>
  <c r="H66" i="4"/>
  <c r="G66" i="4"/>
  <c r="F66" i="4"/>
  <c r="E66" i="4"/>
  <c r="K65" i="4"/>
  <c r="K64" i="4"/>
  <c r="K63" i="4"/>
  <c r="K62" i="4"/>
  <c r="J62" i="4"/>
  <c r="I62" i="4"/>
  <c r="H62" i="4"/>
  <c r="G62" i="4"/>
  <c r="F62" i="4"/>
  <c r="E62" i="4"/>
  <c r="K61" i="4"/>
  <c r="K60" i="4"/>
  <c r="K59" i="4"/>
  <c r="K58" i="4"/>
  <c r="K57" i="4"/>
  <c r="K56" i="4"/>
  <c r="K55" i="4"/>
  <c r="K54" i="4"/>
  <c r="K53" i="4"/>
  <c r="K49" i="4"/>
  <c r="N49" i="4"/>
  <c r="K48" i="4"/>
  <c r="J48" i="4"/>
  <c r="I48" i="4"/>
  <c r="H48" i="4"/>
  <c r="G48" i="4"/>
  <c r="F48" i="4"/>
  <c r="E48" i="4"/>
  <c r="K47" i="4"/>
  <c r="K46" i="4"/>
  <c r="K45" i="4"/>
  <c r="K44" i="4"/>
  <c r="J44" i="4"/>
  <c r="I44" i="4"/>
  <c r="H44" i="4"/>
  <c r="G44" i="4"/>
  <c r="F44" i="4"/>
  <c r="E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2" i="4"/>
  <c r="N22" i="4"/>
  <c r="K21" i="4"/>
  <c r="J21" i="4"/>
  <c r="I21" i="4"/>
  <c r="H21" i="4"/>
  <c r="G21" i="4"/>
  <c r="F21" i="4"/>
  <c r="E21" i="4"/>
  <c r="K20" i="4"/>
  <c r="K19" i="4"/>
  <c r="K18" i="4"/>
  <c r="N14" i="4"/>
  <c r="K14" i="4"/>
  <c r="N12" i="4"/>
  <c r="K12" i="4"/>
  <c r="K155" i="3"/>
  <c r="N155" i="3"/>
  <c r="K154" i="3"/>
  <c r="J154" i="3"/>
  <c r="I154" i="3"/>
  <c r="H154" i="3"/>
  <c r="G154" i="3"/>
  <c r="F154" i="3"/>
  <c r="E154" i="3"/>
  <c r="K153" i="3"/>
  <c r="K152" i="3"/>
  <c r="J152" i="3"/>
  <c r="I152" i="3"/>
  <c r="H152" i="3"/>
  <c r="G152" i="3"/>
  <c r="F152" i="3"/>
  <c r="E152" i="3"/>
  <c r="K151" i="3"/>
  <c r="K150" i="3"/>
  <c r="K149" i="3"/>
  <c r="K148" i="3"/>
  <c r="K147" i="3"/>
  <c r="K146" i="3"/>
  <c r="K145" i="3"/>
  <c r="K141" i="3"/>
  <c r="N141" i="3"/>
  <c r="K140" i="3"/>
  <c r="J140" i="3"/>
  <c r="I140" i="3"/>
  <c r="H140" i="3"/>
  <c r="G140" i="3"/>
  <c r="F140" i="3"/>
  <c r="E140" i="3"/>
  <c r="K139" i="3"/>
  <c r="K138" i="3"/>
  <c r="K137" i="3"/>
  <c r="K136" i="3"/>
  <c r="J136" i="3"/>
  <c r="I136" i="3"/>
  <c r="H136" i="3"/>
  <c r="G136" i="3"/>
  <c r="F136" i="3"/>
  <c r="E136" i="3"/>
  <c r="K135" i="3"/>
  <c r="K134" i="3"/>
  <c r="K133" i="3"/>
  <c r="K132" i="3"/>
  <c r="K131" i="3"/>
  <c r="K130" i="3"/>
  <c r="K129" i="3"/>
  <c r="K128" i="3"/>
  <c r="K127" i="3"/>
  <c r="K126" i="3"/>
  <c r="K125" i="3"/>
  <c r="K121" i="3"/>
  <c r="N121" i="3"/>
  <c r="K120" i="3"/>
  <c r="J120" i="3"/>
  <c r="I120" i="3"/>
  <c r="H120" i="3"/>
  <c r="G120" i="3"/>
  <c r="F120" i="3"/>
  <c r="E120" i="3"/>
  <c r="K119" i="3"/>
  <c r="K118" i="3"/>
  <c r="K117" i="3"/>
  <c r="K116" i="3"/>
  <c r="J116" i="3"/>
  <c r="I116" i="3"/>
  <c r="H116" i="3"/>
  <c r="G116" i="3"/>
  <c r="F116" i="3"/>
  <c r="E116" i="3"/>
  <c r="K115" i="3"/>
  <c r="K114" i="3"/>
  <c r="K113" i="3"/>
  <c r="K112" i="3"/>
  <c r="K111" i="3"/>
  <c r="K110" i="3"/>
  <c r="K106" i="3"/>
  <c r="N106" i="3"/>
  <c r="K105" i="3"/>
  <c r="J105" i="3"/>
  <c r="I105" i="3"/>
  <c r="H105" i="3"/>
  <c r="G105" i="3"/>
  <c r="F105" i="3"/>
  <c r="E105" i="3"/>
  <c r="K104" i="3"/>
  <c r="K103" i="3"/>
  <c r="K102" i="3"/>
  <c r="K101" i="3"/>
  <c r="J101" i="3"/>
  <c r="I101" i="3"/>
  <c r="H101" i="3"/>
  <c r="G101" i="3"/>
  <c r="F101" i="3"/>
  <c r="E101" i="3"/>
  <c r="K100" i="3"/>
  <c r="K99" i="3"/>
  <c r="K96" i="3"/>
  <c r="J96" i="3"/>
  <c r="I96" i="3"/>
  <c r="H96" i="3"/>
  <c r="G96" i="3"/>
  <c r="F96" i="3"/>
  <c r="E96" i="3"/>
  <c r="K95" i="3"/>
  <c r="K94" i="3"/>
  <c r="K93" i="3"/>
  <c r="K89" i="3"/>
  <c r="N89" i="3"/>
  <c r="K88" i="3"/>
  <c r="J88" i="3"/>
  <c r="I88" i="3"/>
  <c r="H88" i="3"/>
  <c r="G88" i="3"/>
  <c r="F88" i="3"/>
  <c r="E88" i="3"/>
  <c r="K87" i="3"/>
  <c r="K86" i="3"/>
  <c r="J86" i="3"/>
  <c r="I86" i="3"/>
  <c r="H86" i="3"/>
  <c r="G86" i="3"/>
  <c r="F86" i="3"/>
  <c r="E86" i="3"/>
  <c r="K85" i="3"/>
  <c r="K84" i="3"/>
  <c r="K83" i="3"/>
  <c r="K82" i="3"/>
  <c r="K78" i="3"/>
  <c r="N78" i="3"/>
  <c r="K77" i="3"/>
  <c r="J77" i="3"/>
  <c r="I77" i="3"/>
  <c r="H77" i="3"/>
  <c r="G77" i="3"/>
  <c r="F77" i="3"/>
  <c r="E77" i="3"/>
  <c r="K76" i="3"/>
  <c r="K75" i="3"/>
  <c r="J75" i="3"/>
  <c r="I75" i="3"/>
  <c r="H75" i="3"/>
  <c r="G75" i="3"/>
  <c r="F75" i="3"/>
  <c r="E75" i="3"/>
  <c r="K74" i="3"/>
  <c r="K73" i="3"/>
  <c r="K72" i="3"/>
  <c r="K71" i="3"/>
  <c r="K70" i="3"/>
  <c r="K66" i="3"/>
  <c r="N66" i="3"/>
  <c r="K65" i="3"/>
  <c r="J65" i="3"/>
  <c r="I65" i="3"/>
  <c r="H65" i="3"/>
  <c r="G65" i="3"/>
  <c r="F65" i="3"/>
  <c r="E65" i="3"/>
  <c r="K64" i="3"/>
  <c r="K63" i="3"/>
  <c r="K62" i="3"/>
  <c r="K61" i="3"/>
  <c r="J61" i="3"/>
  <c r="I61" i="3"/>
  <c r="H61" i="3"/>
  <c r="G61" i="3"/>
  <c r="F61" i="3"/>
  <c r="E61" i="3"/>
  <c r="K60" i="3"/>
  <c r="K59" i="3"/>
  <c r="K58" i="3"/>
  <c r="K57" i="3"/>
  <c r="K56" i="3"/>
  <c r="K55" i="3"/>
  <c r="K54" i="3"/>
  <c r="K53" i="3"/>
  <c r="K52" i="3"/>
  <c r="K48" i="3"/>
  <c r="N48" i="3"/>
  <c r="K47" i="3"/>
  <c r="J47" i="3"/>
  <c r="I47" i="3"/>
  <c r="H47" i="3"/>
  <c r="G47" i="3"/>
  <c r="F47" i="3"/>
  <c r="E47" i="3"/>
  <c r="K46" i="3"/>
  <c r="K45" i="3"/>
  <c r="K44" i="3"/>
  <c r="K43" i="3"/>
  <c r="J43" i="3"/>
  <c r="I43" i="3"/>
  <c r="H43" i="3"/>
  <c r="G43" i="3"/>
  <c r="F43" i="3"/>
  <c r="E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2" i="3"/>
  <c r="N22" i="3"/>
  <c r="K21" i="3"/>
  <c r="J21" i="3"/>
  <c r="I21" i="3"/>
  <c r="H21" i="3"/>
  <c r="G21" i="3"/>
  <c r="F21" i="3"/>
  <c r="E21" i="3"/>
  <c r="K20" i="3"/>
  <c r="K19" i="3"/>
  <c r="K18" i="3"/>
  <c r="N14" i="3"/>
  <c r="K14" i="3"/>
  <c r="N12" i="3"/>
  <c r="K12" i="3"/>
  <c r="K154" i="2"/>
  <c r="N154" i="2"/>
  <c r="K153" i="2"/>
  <c r="J153" i="2"/>
  <c r="I153" i="2"/>
  <c r="H153" i="2"/>
  <c r="G153" i="2"/>
  <c r="F153" i="2"/>
  <c r="E153" i="2"/>
  <c r="K152" i="2"/>
  <c r="K151" i="2"/>
  <c r="J151" i="2"/>
  <c r="I151" i="2"/>
  <c r="H151" i="2"/>
  <c r="G151" i="2"/>
  <c r="F151" i="2"/>
  <c r="E151" i="2"/>
  <c r="K150" i="2"/>
  <c r="K149" i="2"/>
  <c r="K148" i="2"/>
  <c r="K147" i="2"/>
  <c r="K146" i="2"/>
  <c r="K145" i="2"/>
  <c r="K144" i="2"/>
  <c r="K140" i="2"/>
  <c r="N140" i="2"/>
  <c r="K139" i="2"/>
  <c r="J139" i="2"/>
  <c r="I139" i="2"/>
  <c r="H139" i="2"/>
  <c r="G139" i="2"/>
  <c r="F139" i="2"/>
  <c r="E139" i="2"/>
  <c r="K138" i="2"/>
  <c r="K137" i="2"/>
  <c r="K136" i="2"/>
  <c r="K135" i="2"/>
  <c r="J135" i="2"/>
  <c r="I135" i="2"/>
  <c r="H135" i="2"/>
  <c r="G135" i="2"/>
  <c r="F135" i="2"/>
  <c r="E135" i="2"/>
  <c r="K134" i="2"/>
  <c r="K133" i="2"/>
  <c r="K132" i="2"/>
  <c r="K131" i="2"/>
  <c r="K130" i="2"/>
  <c r="K129" i="2"/>
  <c r="K128" i="2"/>
  <c r="K127" i="2"/>
  <c r="K126" i="2"/>
  <c r="K125" i="2"/>
  <c r="K124" i="2"/>
  <c r="K120" i="2"/>
  <c r="N120" i="2"/>
  <c r="K119" i="2"/>
  <c r="J119" i="2"/>
  <c r="I119" i="2"/>
  <c r="H119" i="2"/>
  <c r="G119" i="2"/>
  <c r="F119" i="2"/>
  <c r="E119" i="2"/>
  <c r="K118" i="2"/>
  <c r="K117" i="2"/>
  <c r="K116" i="2"/>
  <c r="K115" i="2"/>
  <c r="J115" i="2"/>
  <c r="I115" i="2"/>
  <c r="H115" i="2"/>
  <c r="G115" i="2"/>
  <c r="F115" i="2"/>
  <c r="E115" i="2"/>
  <c r="K114" i="2"/>
  <c r="K113" i="2"/>
  <c r="K112" i="2"/>
  <c r="K111" i="2"/>
  <c r="K110" i="2"/>
  <c r="K109" i="2"/>
  <c r="K105" i="2"/>
  <c r="N105" i="2"/>
  <c r="K104" i="2"/>
  <c r="J104" i="2"/>
  <c r="I104" i="2"/>
  <c r="H104" i="2"/>
  <c r="G104" i="2"/>
  <c r="F104" i="2"/>
  <c r="E104" i="2"/>
  <c r="K103" i="2"/>
  <c r="K102" i="2"/>
  <c r="K101" i="2"/>
  <c r="K100" i="2"/>
  <c r="J100" i="2"/>
  <c r="I100" i="2"/>
  <c r="H100" i="2"/>
  <c r="G100" i="2"/>
  <c r="F100" i="2"/>
  <c r="E100" i="2"/>
  <c r="K99" i="2"/>
  <c r="K98" i="2"/>
  <c r="K95" i="2"/>
  <c r="J95" i="2"/>
  <c r="I95" i="2"/>
  <c r="H95" i="2"/>
  <c r="G95" i="2"/>
  <c r="F95" i="2"/>
  <c r="E95" i="2"/>
  <c r="K94" i="2"/>
  <c r="K93" i="2"/>
  <c r="K92" i="2"/>
  <c r="K88" i="2"/>
  <c r="N88" i="2"/>
  <c r="K87" i="2"/>
  <c r="J87" i="2"/>
  <c r="I87" i="2"/>
  <c r="H87" i="2"/>
  <c r="G87" i="2"/>
  <c r="F87" i="2"/>
  <c r="E87" i="2"/>
  <c r="K86" i="2"/>
  <c r="K85" i="2"/>
  <c r="J85" i="2"/>
  <c r="I85" i="2"/>
  <c r="H85" i="2"/>
  <c r="G85" i="2"/>
  <c r="F85" i="2"/>
  <c r="E85" i="2"/>
  <c r="K84" i="2"/>
  <c r="K83" i="2"/>
  <c r="K82" i="2"/>
  <c r="K81" i="2"/>
  <c r="K77" i="2"/>
  <c r="N77" i="2"/>
  <c r="K76" i="2"/>
  <c r="J76" i="2"/>
  <c r="I76" i="2"/>
  <c r="H76" i="2"/>
  <c r="G76" i="2"/>
  <c r="F76" i="2"/>
  <c r="E76" i="2"/>
  <c r="K75" i="2"/>
  <c r="K74" i="2"/>
  <c r="J74" i="2"/>
  <c r="I74" i="2"/>
  <c r="H74" i="2"/>
  <c r="G74" i="2"/>
  <c r="F74" i="2"/>
  <c r="E74" i="2"/>
  <c r="K73" i="2"/>
  <c r="K72" i="2"/>
  <c r="K71" i="2"/>
  <c r="K70" i="2"/>
  <c r="K69" i="2"/>
  <c r="K65" i="2"/>
  <c r="N65" i="2"/>
  <c r="K64" i="2"/>
  <c r="J64" i="2"/>
  <c r="I64" i="2"/>
  <c r="H64" i="2"/>
  <c r="G64" i="2"/>
  <c r="F64" i="2"/>
  <c r="E64" i="2"/>
  <c r="K63" i="2"/>
  <c r="K62" i="2"/>
  <c r="K61" i="2"/>
  <c r="K60" i="2"/>
  <c r="J60" i="2"/>
  <c r="I60" i="2"/>
  <c r="H60" i="2"/>
  <c r="G60" i="2"/>
  <c r="F60" i="2"/>
  <c r="E60" i="2"/>
  <c r="K59" i="2"/>
  <c r="K58" i="2"/>
  <c r="K57" i="2"/>
  <c r="K56" i="2"/>
  <c r="K55" i="2"/>
  <c r="K54" i="2"/>
  <c r="K53" i="2"/>
  <c r="K52" i="2"/>
  <c r="K48" i="2"/>
  <c r="N48" i="2"/>
  <c r="K47" i="2"/>
  <c r="J47" i="2"/>
  <c r="I47" i="2"/>
  <c r="H47" i="2"/>
  <c r="G47" i="2"/>
  <c r="F47" i="2"/>
  <c r="E47" i="2"/>
  <c r="K46" i="2"/>
  <c r="K45" i="2"/>
  <c r="K44" i="2"/>
  <c r="K43" i="2"/>
  <c r="J43" i="2"/>
  <c r="I43" i="2"/>
  <c r="H43" i="2"/>
  <c r="G43" i="2"/>
  <c r="F43" i="2"/>
  <c r="E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2" i="2"/>
  <c r="N22" i="2"/>
  <c r="K21" i="2"/>
  <c r="J21" i="2"/>
  <c r="I21" i="2"/>
  <c r="H21" i="2"/>
  <c r="G21" i="2"/>
  <c r="F21" i="2"/>
  <c r="E21" i="2"/>
  <c r="K20" i="2"/>
  <c r="K19" i="2"/>
  <c r="K18" i="2"/>
  <c r="N14" i="2"/>
  <c r="K14" i="2"/>
  <c r="N12" i="2"/>
  <c r="K12" i="2"/>
  <c r="K154" i="1"/>
  <c r="N154" i="1"/>
  <c r="K153" i="1"/>
  <c r="J153" i="1"/>
  <c r="I153" i="1"/>
  <c r="H153" i="1"/>
  <c r="G153" i="1"/>
  <c r="F153" i="1"/>
  <c r="E153" i="1"/>
  <c r="K152" i="1"/>
  <c r="K151" i="1"/>
  <c r="J151" i="1"/>
  <c r="I151" i="1"/>
  <c r="H151" i="1"/>
  <c r="G151" i="1"/>
  <c r="F151" i="1"/>
  <c r="E151" i="1"/>
  <c r="K150" i="1"/>
  <c r="K149" i="1"/>
  <c r="K148" i="1"/>
  <c r="K147" i="1"/>
  <c r="K146" i="1"/>
  <c r="K145" i="1"/>
  <c r="K141" i="1"/>
  <c r="N141" i="1"/>
  <c r="K140" i="1"/>
  <c r="J140" i="1"/>
  <c r="I140" i="1"/>
  <c r="H140" i="1"/>
  <c r="G140" i="1"/>
  <c r="F140" i="1"/>
  <c r="E140" i="1"/>
  <c r="K139" i="1"/>
  <c r="K138" i="1"/>
  <c r="K137" i="1"/>
  <c r="K136" i="1"/>
  <c r="J136" i="1"/>
  <c r="I136" i="1"/>
  <c r="H136" i="1"/>
  <c r="G136" i="1"/>
  <c r="F136" i="1"/>
  <c r="E136" i="1"/>
  <c r="K135" i="1"/>
  <c r="K134" i="1"/>
  <c r="K133" i="1"/>
  <c r="K132" i="1"/>
  <c r="K131" i="1"/>
  <c r="K130" i="1"/>
  <c r="K129" i="1"/>
  <c r="K128" i="1"/>
  <c r="K127" i="1"/>
  <c r="K126" i="1"/>
  <c r="K125" i="1"/>
  <c r="K121" i="1"/>
  <c r="N121" i="1"/>
  <c r="K120" i="1"/>
  <c r="J120" i="1"/>
  <c r="I120" i="1"/>
  <c r="H120" i="1"/>
  <c r="G120" i="1"/>
  <c r="F120" i="1"/>
  <c r="E120" i="1"/>
  <c r="K119" i="1"/>
  <c r="K118" i="1"/>
  <c r="K117" i="1"/>
  <c r="K116" i="1"/>
  <c r="J116" i="1"/>
  <c r="I116" i="1"/>
  <c r="H116" i="1"/>
  <c r="G116" i="1"/>
  <c r="F116" i="1"/>
  <c r="E116" i="1"/>
  <c r="K115" i="1"/>
  <c r="K114" i="1"/>
  <c r="K113" i="1"/>
  <c r="K112" i="1"/>
  <c r="K111" i="1"/>
  <c r="K107" i="1"/>
  <c r="N107" i="1"/>
  <c r="K106" i="1"/>
  <c r="J106" i="1"/>
  <c r="I106" i="1"/>
  <c r="H106" i="1"/>
  <c r="G106" i="1"/>
  <c r="F106" i="1"/>
  <c r="E106" i="1"/>
  <c r="K105" i="1"/>
  <c r="K104" i="1"/>
  <c r="K103" i="1"/>
  <c r="K102" i="1"/>
  <c r="J102" i="1"/>
  <c r="I102" i="1"/>
  <c r="H102" i="1"/>
  <c r="G102" i="1"/>
  <c r="F102" i="1"/>
  <c r="E102" i="1"/>
  <c r="K101" i="1"/>
  <c r="K100" i="1"/>
  <c r="K97" i="1"/>
  <c r="J97" i="1"/>
  <c r="I97" i="1"/>
  <c r="H97" i="1"/>
  <c r="G97" i="1"/>
  <c r="F97" i="1"/>
  <c r="E97" i="1"/>
  <c r="N97" i="1" s="1"/>
  <c r="K96" i="1"/>
  <c r="K95" i="1"/>
  <c r="K94" i="1"/>
  <c r="K90" i="1"/>
  <c r="N90" i="1"/>
  <c r="K89" i="1"/>
  <c r="J89" i="1"/>
  <c r="I89" i="1"/>
  <c r="H89" i="1"/>
  <c r="G89" i="1"/>
  <c r="F89" i="1"/>
  <c r="E89" i="1"/>
  <c r="K88" i="1"/>
  <c r="K87" i="1"/>
  <c r="K86" i="1"/>
  <c r="J86" i="1"/>
  <c r="I86" i="1"/>
  <c r="H86" i="1"/>
  <c r="G86" i="1"/>
  <c r="F86" i="1"/>
  <c r="E86" i="1"/>
  <c r="K85" i="1"/>
  <c r="K84" i="1"/>
  <c r="K83" i="1"/>
  <c r="K82" i="1"/>
  <c r="K78" i="1"/>
  <c r="N78" i="1"/>
  <c r="K77" i="1"/>
  <c r="J77" i="1"/>
  <c r="I77" i="1"/>
  <c r="H77" i="1"/>
  <c r="G77" i="1"/>
  <c r="F77" i="1"/>
  <c r="E77" i="1"/>
  <c r="K76" i="1"/>
  <c r="K75" i="1"/>
  <c r="J75" i="1"/>
  <c r="I75" i="1"/>
  <c r="H75" i="1"/>
  <c r="G75" i="1"/>
  <c r="F75" i="1"/>
  <c r="E75" i="1"/>
  <c r="K74" i="1"/>
  <c r="K73" i="1"/>
  <c r="K72" i="1"/>
  <c r="K71" i="1"/>
  <c r="K67" i="1"/>
  <c r="N67" i="1"/>
  <c r="K66" i="1"/>
  <c r="J66" i="1"/>
  <c r="I66" i="1"/>
  <c r="H66" i="1"/>
  <c r="G66" i="1"/>
  <c r="F66" i="1"/>
  <c r="E66" i="1"/>
  <c r="K65" i="1"/>
  <c r="K64" i="1"/>
  <c r="K63" i="1"/>
  <c r="K62" i="1"/>
  <c r="J62" i="1"/>
  <c r="I62" i="1"/>
  <c r="H62" i="1"/>
  <c r="G62" i="1"/>
  <c r="F62" i="1"/>
  <c r="E62" i="1"/>
  <c r="K61" i="1"/>
  <c r="K60" i="1"/>
  <c r="K59" i="1"/>
  <c r="K58" i="1"/>
  <c r="K57" i="1"/>
  <c r="K56" i="1"/>
  <c r="K55" i="1"/>
  <c r="K54" i="1"/>
  <c r="K50" i="1"/>
  <c r="N50" i="1"/>
  <c r="K49" i="1"/>
  <c r="J49" i="1"/>
  <c r="I49" i="1"/>
  <c r="H49" i="1"/>
  <c r="G49" i="1"/>
  <c r="F49" i="1"/>
  <c r="E49" i="1"/>
  <c r="K48" i="1"/>
  <c r="K47" i="1"/>
  <c r="K46" i="1"/>
  <c r="K45" i="1"/>
  <c r="J45" i="1"/>
  <c r="I45" i="1"/>
  <c r="H45" i="1"/>
  <c r="G45" i="1"/>
  <c r="F45" i="1"/>
  <c r="E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N24" i="1"/>
  <c r="K23" i="1"/>
  <c r="J23" i="1"/>
  <c r="I23" i="1"/>
  <c r="H23" i="1"/>
  <c r="G23" i="1"/>
  <c r="F23" i="1"/>
  <c r="E23" i="1"/>
  <c r="K22" i="1"/>
  <c r="K21" i="1"/>
  <c r="J21" i="1"/>
  <c r="I21" i="1"/>
  <c r="H21" i="1"/>
  <c r="G21" i="1"/>
  <c r="F21" i="1"/>
  <c r="E21" i="1"/>
  <c r="K20" i="1"/>
  <c r="K19" i="1"/>
  <c r="K18" i="1"/>
  <c r="N14" i="1"/>
  <c r="K14" i="1"/>
  <c r="N12" i="1"/>
  <c r="K12" i="1"/>
  <c r="N116" i="13" l="1"/>
  <c r="N94" i="12"/>
  <c r="N94" i="11"/>
  <c r="N93" i="7"/>
  <c r="N92" i="5"/>
  <c r="N96" i="3"/>
  <c r="N95" i="2"/>
</calcChain>
</file>

<file path=xl/sharedStrings.xml><?xml version="1.0" encoding="utf-8"?>
<sst xmlns="http://schemas.openxmlformats.org/spreadsheetml/2006/main" count="1904" uniqueCount="100">
  <si>
    <t>Qrati u Tribunali Civili</t>
  </si>
  <si>
    <t>Analizi ta' Kawzi</t>
  </si>
  <si>
    <t>Dicembru 2021</t>
  </si>
  <si>
    <t>Introdotti</t>
  </si>
  <si>
    <t>Maqtugha</t>
  </si>
  <si>
    <t>Trasferiti</t>
  </si>
  <si>
    <t>+</t>
  </si>
  <si>
    <t>-</t>
  </si>
  <si>
    <t>Total ta' Kawzi</t>
  </si>
  <si>
    <t>Pendenti</t>
  </si>
  <si>
    <t>Sine</t>
  </si>
  <si>
    <t>Die</t>
  </si>
  <si>
    <t>Attivi</t>
  </si>
  <si>
    <t>Clearance</t>
  </si>
  <si>
    <t>Rate %</t>
  </si>
  <si>
    <t>QORTI KOSTITUZZJONALI</t>
  </si>
  <si>
    <t>QORTI TAL-APPELLI CIVILI (SUPERJURI)</t>
  </si>
  <si>
    <t>Mhux Appuntati</t>
  </si>
  <si>
    <t>QORTI TAL-APPELLI CIVILI (INFERJURI)</t>
  </si>
  <si>
    <t>GRAZIO MERCIECA</t>
  </si>
  <si>
    <t>LAWRENCE MINTOFF</t>
  </si>
  <si>
    <t>MARK CHETCUTI</t>
  </si>
  <si>
    <t>Total Malta</t>
  </si>
  <si>
    <t>JOANNE VELLA CUSCHIERI</t>
  </si>
  <si>
    <t>Total Ghawdex</t>
  </si>
  <si>
    <t>Total Qorti</t>
  </si>
  <si>
    <t>QORTI CIVILI, PRIM` AWLA</t>
  </si>
  <si>
    <t>ANNA FELICE</t>
  </si>
  <si>
    <t>ANTHONY ELLUL</t>
  </si>
  <si>
    <t>AUDREY DEMICOLI</t>
  </si>
  <si>
    <t>CHRISTIAN FALZON SCERRI</t>
  </si>
  <si>
    <t>FRANCESCO DEPASQUALE</t>
  </si>
  <si>
    <t>GIANNINO CARUANA DEMAJO</t>
  </si>
  <si>
    <t>IAN SPITERI BAILEY</t>
  </si>
  <si>
    <t>JOSEPH R. MICALLEF</t>
  </si>
  <si>
    <t>MIRIAM HAYMAN</t>
  </si>
  <si>
    <t>NEVILLE CAMILLERI</t>
  </si>
  <si>
    <t>ROBERT G MANGION</t>
  </si>
  <si>
    <t>TONI ABELA</t>
  </si>
  <si>
    <t>TONIO MALLIA</t>
  </si>
  <si>
    <t>BRIGITTE SULTANA</t>
  </si>
  <si>
    <t>MONICA VELLA</t>
  </si>
  <si>
    <t>SIMONE GRECH</t>
  </si>
  <si>
    <t>QORTI CIVILI, TAL-FAMILJA</t>
  </si>
  <si>
    <t>ABIGAIL LOFARO</t>
  </si>
  <si>
    <t>ANTONIO GIOVANNI VELLA</t>
  </si>
  <si>
    <t>JACQUELINE PADOVANI GRIMA</t>
  </si>
  <si>
    <t>QORTI CIVILI (SEZZJONI TAL-KUMMERC)</t>
  </si>
  <si>
    <t>TRIBUNAL TA` REVIZJONI AMMINISTRATTIVA</t>
  </si>
  <si>
    <t>Mhux Assenjati</t>
  </si>
  <si>
    <t>CHARMAINE GALEA</t>
  </si>
  <si>
    <t>DOREEN CLARKE</t>
  </si>
  <si>
    <t>GABRIELLA VELLA</t>
  </si>
  <si>
    <t>Total Tribunal</t>
  </si>
  <si>
    <t>BORD DWAR L-ARBITRAGG TAL-ARTIJIET</t>
  </si>
  <si>
    <t>JOSETTE DEMICOLI</t>
  </si>
  <si>
    <t>NOEL BARTOLO</t>
  </si>
  <si>
    <t>Total Bord</t>
  </si>
  <si>
    <t>BORD DWAR IL-KONTROLL TAL-KIRI TA` RABA`</t>
  </si>
  <si>
    <t>BORD LI JIRREGOLA L-KIRJIET</t>
  </si>
  <si>
    <t>LEONARD CARUANA</t>
  </si>
  <si>
    <t>QORTI TAL-MAGISTRATI (SEDE CIVILI)</t>
  </si>
  <si>
    <t>CAROLINE FARRUGIA FRENDO</t>
  </si>
  <si>
    <t>MARSEANN FARRUGIA</t>
  </si>
  <si>
    <t>NADINE LIA</t>
  </si>
  <si>
    <t>RACHEL MONTEBELLO</t>
  </si>
  <si>
    <t>VICTOR GEORGE AXIAK</t>
  </si>
  <si>
    <t>TRIBUNAL GHAT-TALBIET IZ-ZGHAR</t>
  </si>
  <si>
    <t>JOSEPH GATT</t>
  </si>
  <si>
    <t>JULIANA SCERRI FERRANTE</t>
  </si>
  <si>
    <t>KEVIN CAMILLERI XUEREB</t>
  </si>
  <si>
    <t>LEONTINE CALLEJA</t>
  </si>
  <si>
    <t>MAROUSKA DEBONO</t>
  </si>
  <si>
    <t>PHILIP MARIO MAGRI</t>
  </si>
  <si>
    <t>MICHELA SPITERI</t>
  </si>
  <si>
    <t>Informazzjoni:</t>
  </si>
  <si>
    <t xml:space="preserve">(1) Il-Kolonna 'Introdotti' tinkludi l-kawzi kollha registrati, anke dawk li ghadhom m'humiex appuntati. Il-'Kawzi' jinkludu l-proceduri kontenzjuzi kollha </t>
  </si>
  <si>
    <t xml:space="preserve">      kemm jekk mibdija b'citazzjoni kif ukoll b'rikors.</t>
  </si>
  <si>
    <t>(2) Il-kolonna 'Maqtugha' tinkludi kawzi u rikorsi, kemm decizi, degretati, ceduti, kancellati u dezerti.</t>
  </si>
  <si>
    <t>(3) Il-Kawzi taht il-kolonna Sine Die huma dawk li kienu f'tali stat fid-data ta' dan ir-rapport, u ghalhekk ma kienx qed isir smigh minnhom.</t>
  </si>
  <si>
    <t xml:space="preserve">      Ghaldaqstant, qed jigu mnaqqsa mill-kolonna ta' Total ta' Kawzi Pendenti, biex nohorgu l-ammont ta' Kawzi Attivi.</t>
  </si>
  <si>
    <t>(4) Il-kolonna 'Pendenti' tinkludi wkoll dawk il-kawzi li fid-data ta' dan ir-rapport ma jkunux ghadhom gew appuntati.</t>
  </si>
  <si>
    <t xml:space="preserve">      Fil-kaz tal-Qorti tal-Appelli Civili (Superjuri) il-figura ta' mhux appuntati tidher fil-linja ta' taht.</t>
  </si>
  <si>
    <t>Novembru 2021</t>
  </si>
  <si>
    <t>CLAUDIO ZAMMIT</t>
  </si>
  <si>
    <t>Ottubru 2021</t>
  </si>
  <si>
    <t>Settembru 2021</t>
  </si>
  <si>
    <t>Awissu 2021</t>
  </si>
  <si>
    <t>Lulju 2021</t>
  </si>
  <si>
    <t>Gunju 2021</t>
  </si>
  <si>
    <t>Mejju 2021</t>
  </si>
  <si>
    <t>JOSEPH ZAMMIT MC KEON</t>
  </si>
  <si>
    <t>April 2021</t>
  </si>
  <si>
    <t>Marzu 2021</t>
  </si>
  <si>
    <t>SILVIO MELI</t>
  </si>
  <si>
    <t>Frar 2021</t>
  </si>
  <si>
    <t>Jannar 2021</t>
  </si>
  <si>
    <t>Jannar sa Dicembru 2021</t>
  </si>
  <si>
    <t>Disposition</t>
  </si>
  <si>
    <t>Time in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</si>
</sst>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3" borderId="1" xfId="0" applyFill="1" applyBorder="1"/>
    <xf numFmtId="0" fontId="0" fillId="4" borderId="12" xfId="0" applyFill="1" applyBorder="1"/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0" fillId="5" borderId="12" xfId="0" applyFill="1" applyBorder="1"/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0" fillId="5" borderId="5" xfId="0" applyFill="1" applyBorder="1"/>
    <xf numFmtId="164" fontId="0" fillId="5" borderId="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4" borderId="12" xfId="0" applyFill="1" applyBorder="1" applyAlignment="1">
      <alignment horizontal="center"/>
    </xf>
    <xf numFmtId="164" fontId="0" fillId="4" borderId="12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file:///C:\Lecam2000\Courts%20Logo%204x2.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427386-22B7-45EA-9237-4B7A715A5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56D46F6-E192-4156-AC93-50D0E11A9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258289-6CB0-495F-9D13-A2055A6C21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EC3181-9693-490A-9214-157C4099B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2AF0CF-E604-401B-978E-E2253B399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55EEE5-9954-44E3-8896-EF7D61407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3A6638-94A5-4C1E-A09E-1F396DA30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089557F-1E0F-44B9-B750-E00E68A32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D11E7E-6CB1-4455-B2EA-215AF97D5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9FE768-A83F-4908-A1A8-99B1CC0B5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F150F7-8891-4015-9C1C-3FEBECD39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7B9426-A876-4610-A762-A76809E32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104775</xdr:rowOff>
    </xdr:from>
    <xdr:to>
      <xdr:col>1</xdr:col>
      <xdr:colOff>724356</xdr:colOff>
      <xdr:row>6</xdr:row>
      <xdr:rowOff>181585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8DDC25-593F-4221-9084-9D1D37010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28574" y="104775"/>
          <a:ext cx="1924507" cy="1143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2140-9FC4-42AE-98C6-7AA65ED6AE70}">
  <sheetPr>
    <pageSetUpPr fitToPage="1"/>
  </sheetPr>
  <dimension ref="A2:O185"/>
  <sheetViews>
    <sheetView showGridLines="0" tabSelected="1" topLeftCell="A160" zoomScale="75" zoomScaleNormal="75" workbookViewId="0">
      <selection activeCell="E176" sqref="E176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5" width="15.28515625" style="2" customWidth="1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97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6" t="s">
        <v>13</v>
      </c>
      <c r="O9" s="8" t="s">
        <v>98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9" t="s">
        <v>14</v>
      </c>
      <c r="O10" s="11" t="s">
        <v>99</v>
      </c>
    </row>
    <row r="12" spans="1:15" x14ac:dyDescent="0.25">
      <c r="A12" s="14" t="s">
        <v>15</v>
      </c>
      <c r="B12" s="16"/>
      <c r="C12" s="16"/>
      <c r="D12" s="17"/>
      <c r="E12" s="21">
        <v>95</v>
      </c>
      <c r="F12" s="21">
        <v>95</v>
      </c>
      <c r="G12" s="21">
        <v>16</v>
      </c>
      <c r="H12" s="21">
        <v>16</v>
      </c>
      <c r="I12" s="21">
        <v>59</v>
      </c>
      <c r="J12" s="21">
        <v>1</v>
      </c>
      <c r="K12" s="22">
        <f>I12-J12</f>
        <v>58</v>
      </c>
      <c r="L12" s="23"/>
      <c r="M12" s="24"/>
      <c r="N12" s="39">
        <f>ROUND((F12/E12)*100,0)</f>
        <v>100</v>
      </c>
      <c r="O12" s="40">
        <v>227</v>
      </c>
    </row>
    <row r="14" spans="1:15" x14ac:dyDescent="0.25">
      <c r="A14" s="14" t="s">
        <v>16</v>
      </c>
      <c r="B14" s="16"/>
      <c r="C14" s="16"/>
      <c r="D14" s="17"/>
      <c r="E14" s="21">
        <v>345</v>
      </c>
      <c r="F14" s="21">
        <v>523</v>
      </c>
      <c r="G14" s="21">
        <v>310</v>
      </c>
      <c r="H14" s="21">
        <v>310</v>
      </c>
      <c r="I14" s="21">
        <v>1208</v>
      </c>
      <c r="J14" s="21">
        <v>22</v>
      </c>
      <c r="K14" s="22">
        <f>I14-J14</f>
        <v>1186</v>
      </c>
      <c r="L14" s="23"/>
      <c r="M14" s="24"/>
      <c r="N14" s="39">
        <f>ROUND((F14/E14)*100,0)</f>
        <v>152</v>
      </c>
      <c r="O14" s="40">
        <v>843</v>
      </c>
    </row>
    <row r="15" spans="1:15" x14ac:dyDescent="0.25">
      <c r="B15" s="26" t="s">
        <v>17</v>
      </c>
      <c r="I15" s="15">
        <v>918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333</v>
      </c>
      <c r="F19" s="27">
        <v>338</v>
      </c>
      <c r="G19" s="27">
        <v>1</v>
      </c>
      <c r="H19" s="27">
        <v>8</v>
      </c>
      <c r="I19" s="27">
        <v>274</v>
      </c>
      <c r="J19" s="27">
        <v>1</v>
      </c>
      <c r="K19" s="24">
        <f>I19-J19</f>
        <v>273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55</v>
      </c>
      <c r="F20" s="27">
        <v>52</v>
      </c>
      <c r="G20" s="27">
        <v>8</v>
      </c>
      <c r="H20" s="27">
        <v>1</v>
      </c>
      <c r="I20" s="27">
        <v>29</v>
      </c>
      <c r="J20" s="27">
        <v>0</v>
      </c>
      <c r="K20" s="24">
        <f>I20-J20</f>
        <v>29</v>
      </c>
      <c r="L20" s="24"/>
      <c r="M20" s="24"/>
      <c r="N20" s="24"/>
      <c r="O20" s="24"/>
    </row>
    <row r="21" spans="1:15" x14ac:dyDescent="0.25">
      <c r="B21" s="28" t="s">
        <v>22</v>
      </c>
      <c r="D21" s="29"/>
      <c r="E21" s="32">
        <f t="shared" ref="E21:K21" si="0">SUM(E18:E20)</f>
        <v>388</v>
      </c>
      <c r="F21" s="32">
        <f t="shared" si="0"/>
        <v>390</v>
      </c>
      <c r="G21" s="32">
        <f t="shared" si="0"/>
        <v>9</v>
      </c>
      <c r="H21" s="32">
        <f t="shared" si="0"/>
        <v>9</v>
      </c>
      <c r="I21" s="32">
        <f t="shared" si="0"/>
        <v>308</v>
      </c>
      <c r="J21" s="32">
        <f t="shared" si="0"/>
        <v>1</v>
      </c>
      <c r="K21" s="32">
        <f t="shared" si="0"/>
        <v>307</v>
      </c>
      <c r="L21" s="31"/>
    </row>
    <row r="22" spans="1:15" x14ac:dyDescent="0.25">
      <c r="B22" s="26" t="s">
        <v>28</v>
      </c>
      <c r="E22" s="27">
        <v>0</v>
      </c>
      <c r="F22" s="27">
        <v>0</v>
      </c>
      <c r="G22" s="27">
        <v>0</v>
      </c>
      <c r="H22" s="27">
        <v>1</v>
      </c>
      <c r="I22" s="27">
        <v>0</v>
      </c>
      <c r="J22" s="27">
        <v>0</v>
      </c>
      <c r="K22" s="24">
        <f>I22-J22</f>
        <v>0</v>
      </c>
      <c r="L22" s="24"/>
      <c r="M22" s="24"/>
      <c r="N22" s="24"/>
      <c r="O22" s="24"/>
    </row>
    <row r="23" spans="1:15" x14ac:dyDescent="0.25">
      <c r="B23" s="26" t="s">
        <v>23</v>
      </c>
      <c r="E23" s="27">
        <v>3</v>
      </c>
      <c r="F23" s="27">
        <v>6</v>
      </c>
      <c r="G23" s="27">
        <v>1</v>
      </c>
      <c r="H23" s="27">
        <v>0</v>
      </c>
      <c r="I23" s="27">
        <v>1</v>
      </c>
      <c r="J23" s="27">
        <v>0</v>
      </c>
      <c r="K23" s="24">
        <f>I23-J23</f>
        <v>1</v>
      </c>
      <c r="L23" s="24"/>
      <c r="M23" s="24"/>
      <c r="N23" s="24"/>
      <c r="O23" s="24"/>
    </row>
    <row r="24" spans="1:15" x14ac:dyDescent="0.25">
      <c r="B24" s="28" t="s">
        <v>24</v>
      </c>
      <c r="D24" s="34"/>
      <c r="E24" s="35">
        <f t="shared" ref="E24:K24" si="1">SUM(E22:E23)</f>
        <v>3</v>
      </c>
      <c r="F24" s="35">
        <f t="shared" si="1"/>
        <v>6</v>
      </c>
      <c r="G24" s="35">
        <f t="shared" si="1"/>
        <v>1</v>
      </c>
      <c r="H24" s="35">
        <f t="shared" si="1"/>
        <v>1</v>
      </c>
      <c r="I24" s="35">
        <f t="shared" si="1"/>
        <v>1</v>
      </c>
      <c r="J24" s="35">
        <f t="shared" si="1"/>
        <v>0</v>
      </c>
      <c r="K24" s="35">
        <f t="shared" si="1"/>
        <v>1</v>
      </c>
      <c r="L24" s="36"/>
    </row>
    <row r="25" spans="1:15" x14ac:dyDescent="0.25">
      <c r="B25" s="33" t="s">
        <v>25</v>
      </c>
      <c r="C25" s="16"/>
      <c r="D25" s="17"/>
      <c r="E25" s="21">
        <v>391</v>
      </c>
      <c r="F25" s="21">
        <v>396</v>
      </c>
      <c r="G25" s="21">
        <v>10</v>
      </c>
      <c r="H25" s="21">
        <v>10</v>
      </c>
      <c r="I25" s="21">
        <v>309</v>
      </c>
      <c r="J25" s="21">
        <v>1</v>
      </c>
      <c r="K25" s="22">
        <f>I25-J25</f>
        <v>308</v>
      </c>
      <c r="L25" s="23"/>
      <c r="M25" s="24"/>
      <c r="N25" s="41">
        <f>IF(E25=0,"N/A",ROUND((F25/E25)*100,0))</f>
        <v>101</v>
      </c>
      <c r="O25" s="23">
        <f>IF(F25=0,"N/A",ROUND((I25/F25)*365,0))</f>
        <v>285</v>
      </c>
    </row>
    <row r="28" spans="1:15" x14ac:dyDescent="0.25">
      <c r="A28" s="14" t="s">
        <v>26</v>
      </c>
    </row>
    <row r="29" spans="1:15" x14ac:dyDescent="0.25">
      <c r="B29" s="26" t="s">
        <v>49</v>
      </c>
      <c r="E29" s="27">
        <v>1</v>
      </c>
      <c r="F29" s="27">
        <v>1</v>
      </c>
      <c r="G29" s="27">
        <v>0</v>
      </c>
      <c r="H29" s="27">
        <v>0</v>
      </c>
      <c r="I29" s="27">
        <v>0</v>
      </c>
      <c r="J29" s="27">
        <v>0</v>
      </c>
      <c r="K29" s="24">
        <f t="shared" ref="K29:K48" si="2">I29-J29</f>
        <v>0</v>
      </c>
      <c r="L29" s="24"/>
      <c r="M29" s="24"/>
      <c r="N29" s="24"/>
      <c r="O29" s="24"/>
    </row>
    <row r="30" spans="1:15" x14ac:dyDescent="0.25">
      <c r="B30" s="26" t="s">
        <v>27</v>
      </c>
      <c r="E30" s="27">
        <v>170</v>
      </c>
      <c r="F30" s="27">
        <v>144</v>
      </c>
      <c r="G30" s="27">
        <v>10</v>
      </c>
      <c r="H30" s="27">
        <v>26</v>
      </c>
      <c r="I30" s="27">
        <v>524</v>
      </c>
      <c r="J30" s="27">
        <v>9</v>
      </c>
      <c r="K30" s="24">
        <f t="shared" si="2"/>
        <v>515</v>
      </c>
      <c r="L30" s="24"/>
      <c r="M30" s="24"/>
      <c r="N30" s="24"/>
      <c r="O30" s="24"/>
    </row>
    <row r="31" spans="1:15" x14ac:dyDescent="0.25">
      <c r="B31" s="26" t="s">
        <v>28</v>
      </c>
      <c r="E31" s="27">
        <v>6</v>
      </c>
      <c r="F31" s="27">
        <v>10</v>
      </c>
      <c r="G31" s="27">
        <v>0</v>
      </c>
      <c r="H31" s="27">
        <v>0</v>
      </c>
      <c r="I31" s="27">
        <v>2</v>
      </c>
      <c r="J31" s="27">
        <v>2</v>
      </c>
      <c r="K31" s="24">
        <f t="shared" si="2"/>
        <v>0</v>
      </c>
      <c r="L31" s="24"/>
      <c r="M31" s="24"/>
      <c r="N31" s="24"/>
      <c r="O31" s="24"/>
    </row>
    <row r="32" spans="1:15" x14ac:dyDescent="0.25">
      <c r="B32" s="26" t="s">
        <v>29</v>
      </c>
      <c r="E32" s="27">
        <v>287</v>
      </c>
      <c r="F32" s="27">
        <v>43</v>
      </c>
      <c r="G32" s="27">
        <v>3</v>
      </c>
      <c r="H32" s="27">
        <v>14</v>
      </c>
      <c r="I32" s="27">
        <v>233</v>
      </c>
      <c r="J32" s="27">
        <v>1</v>
      </c>
      <c r="K32" s="24">
        <f t="shared" si="2"/>
        <v>232</v>
      </c>
      <c r="L32" s="24"/>
      <c r="M32" s="24"/>
      <c r="N32" s="24"/>
      <c r="O32" s="24"/>
    </row>
    <row r="33" spans="2:15" x14ac:dyDescent="0.25">
      <c r="B33" s="26" t="s">
        <v>30</v>
      </c>
      <c r="E33" s="27">
        <v>231</v>
      </c>
      <c r="F33" s="27">
        <v>77</v>
      </c>
      <c r="G33" s="27">
        <v>140</v>
      </c>
      <c r="H33" s="27">
        <v>3</v>
      </c>
      <c r="I33" s="27">
        <v>291</v>
      </c>
      <c r="J33" s="27">
        <v>1</v>
      </c>
      <c r="K33" s="24">
        <f t="shared" si="2"/>
        <v>290</v>
      </c>
      <c r="L33" s="24"/>
      <c r="M33" s="24"/>
      <c r="N33" s="24"/>
      <c r="O33" s="24"/>
    </row>
    <row r="34" spans="2:15" x14ac:dyDescent="0.25">
      <c r="B34" s="26" t="s">
        <v>31</v>
      </c>
      <c r="E34" s="27">
        <v>182</v>
      </c>
      <c r="F34" s="27">
        <v>187</v>
      </c>
      <c r="G34" s="27">
        <v>23</v>
      </c>
      <c r="H34" s="27">
        <v>8</v>
      </c>
      <c r="I34" s="27">
        <v>526</v>
      </c>
      <c r="J34" s="27">
        <v>5</v>
      </c>
      <c r="K34" s="24">
        <f t="shared" si="2"/>
        <v>521</v>
      </c>
      <c r="L34" s="24"/>
      <c r="M34" s="24"/>
      <c r="N34" s="24"/>
      <c r="O34" s="24"/>
    </row>
    <row r="35" spans="2:15" x14ac:dyDescent="0.25">
      <c r="B35" s="26" t="s">
        <v>32</v>
      </c>
      <c r="E35" s="27">
        <v>0</v>
      </c>
      <c r="F35" s="27">
        <v>0</v>
      </c>
      <c r="G35" s="27">
        <v>0</v>
      </c>
      <c r="H35" s="27">
        <v>0</v>
      </c>
      <c r="I35" s="27">
        <v>3</v>
      </c>
      <c r="J35" s="27">
        <v>3</v>
      </c>
      <c r="K35" s="24">
        <f t="shared" si="2"/>
        <v>0</v>
      </c>
      <c r="L35" s="24"/>
      <c r="M35" s="24"/>
      <c r="N35" s="24"/>
      <c r="O35" s="24"/>
    </row>
    <row r="36" spans="2:15" x14ac:dyDescent="0.25">
      <c r="B36" s="26" t="s">
        <v>19</v>
      </c>
      <c r="E36" s="27">
        <v>172</v>
      </c>
      <c r="F36" s="27">
        <v>143</v>
      </c>
      <c r="G36" s="27">
        <v>11</v>
      </c>
      <c r="H36" s="27">
        <v>9</v>
      </c>
      <c r="I36" s="27">
        <v>382</v>
      </c>
      <c r="J36" s="27">
        <v>3</v>
      </c>
      <c r="K36" s="24">
        <f t="shared" si="2"/>
        <v>379</v>
      </c>
      <c r="L36" s="24"/>
      <c r="M36" s="24"/>
      <c r="N36" s="24"/>
      <c r="O36" s="24"/>
    </row>
    <row r="37" spans="2:15" x14ac:dyDescent="0.25">
      <c r="B37" s="26" t="s">
        <v>33</v>
      </c>
      <c r="E37" s="27">
        <v>95</v>
      </c>
      <c r="F37" s="27">
        <v>17</v>
      </c>
      <c r="G37" s="27">
        <v>95</v>
      </c>
      <c r="H37" s="27">
        <v>13</v>
      </c>
      <c r="I37" s="27">
        <v>160</v>
      </c>
      <c r="J37" s="27">
        <v>0</v>
      </c>
      <c r="K37" s="24">
        <f t="shared" si="2"/>
        <v>160</v>
      </c>
      <c r="L37" s="24"/>
      <c r="M37" s="24"/>
      <c r="N37" s="24"/>
      <c r="O37" s="24"/>
    </row>
    <row r="38" spans="2:15" x14ac:dyDescent="0.25">
      <c r="B38" s="26" t="s">
        <v>23</v>
      </c>
      <c r="E38" s="27">
        <v>266</v>
      </c>
      <c r="F38" s="27">
        <v>239</v>
      </c>
      <c r="G38" s="27">
        <v>6</v>
      </c>
      <c r="H38" s="27">
        <v>7</v>
      </c>
      <c r="I38" s="27">
        <v>575</v>
      </c>
      <c r="J38" s="27">
        <v>4</v>
      </c>
      <c r="K38" s="24">
        <f t="shared" si="2"/>
        <v>571</v>
      </c>
      <c r="L38" s="24"/>
      <c r="M38" s="24"/>
      <c r="N38" s="24"/>
      <c r="O38" s="24"/>
    </row>
    <row r="39" spans="2:15" x14ac:dyDescent="0.25">
      <c r="B39" s="26" t="s">
        <v>34</v>
      </c>
      <c r="E39" s="27">
        <v>2</v>
      </c>
      <c r="F39" s="27">
        <v>37</v>
      </c>
      <c r="G39" s="27">
        <v>1</v>
      </c>
      <c r="H39" s="27">
        <v>5</v>
      </c>
      <c r="I39" s="27">
        <v>60</v>
      </c>
      <c r="J39" s="27">
        <v>0</v>
      </c>
      <c r="K39" s="24">
        <f t="shared" si="2"/>
        <v>60</v>
      </c>
      <c r="L39" s="24"/>
      <c r="M39" s="24"/>
      <c r="N39" s="24"/>
      <c r="O39" s="24"/>
    </row>
    <row r="40" spans="2:15" x14ac:dyDescent="0.25">
      <c r="B40" s="26" t="s">
        <v>91</v>
      </c>
      <c r="E40" s="27">
        <v>24</v>
      </c>
      <c r="F40" s="27">
        <v>29</v>
      </c>
      <c r="G40" s="27">
        <v>0</v>
      </c>
      <c r="H40" s="27">
        <v>160</v>
      </c>
      <c r="I40" s="27">
        <v>0</v>
      </c>
      <c r="J40" s="27">
        <v>0</v>
      </c>
      <c r="K40" s="24">
        <f t="shared" si="2"/>
        <v>0</v>
      </c>
      <c r="L40" s="24"/>
      <c r="M40" s="24"/>
      <c r="N40" s="24"/>
      <c r="O40" s="24"/>
    </row>
    <row r="41" spans="2:15" x14ac:dyDescent="0.25">
      <c r="B41" s="26" t="s">
        <v>20</v>
      </c>
      <c r="E41" s="27">
        <v>88</v>
      </c>
      <c r="F41" s="27">
        <v>42</v>
      </c>
      <c r="G41" s="27">
        <v>2</v>
      </c>
      <c r="H41" s="27">
        <v>4</v>
      </c>
      <c r="I41" s="27">
        <v>105</v>
      </c>
      <c r="J41" s="27">
        <v>1</v>
      </c>
      <c r="K41" s="24">
        <f t="shared" si="2"/>
        <v>104</v>
      </c>
      <c r="L41" s="24"/>
      <c r="M41" s="24"/>
      <c r="N41" s="24"/>
      <c r="O41" s="24"/>
    </row>
    <row r="42" spans="2:15" x14ac:dyDescent="0.25">
      <c r="B42" s="26" t="s">
        <v>21</v>
      </c>
      <c r="E42" s="27">
        <v>27</v>
      </c>
      <c r="F42" s="27">
        <v>88</v>
      </c>
      <c r="G42" s="27">
        <v>10</v>
      </c>
      <c r="H42" s="27">
        <v>120</v>
      </c>
      <c r="I42" s="27">
        <v>56</v>
      </c>
      <c r="J42" s="27">
        <v>0</v>
      </c>
      <c r="K42" s="24">
        <f t="shared" si="2"/>
        <v>56</v>
      </c>
      <c r="L42" s="24"/>
      <c r="M42" s="24"/>
      <c r="N42" s="24"/>
      <c r="O42" s="24"/>
    </row>
    <row r="43" spans="2:15" x14ac:dyDescent="0.25">
      <c r="B43" s="26" t="s">
        <v>35</v>
      </c>
      <c r="E43" s="27">
        <v>188</v>
      </c>
      <c r="F43" s="27">
        <v>125</v>
      </c>
      <c r="G43" s="27">
        <v>9</v>
      </c>
      <c r="H43" s="27">
        <v>31</v>
      </c>
      <c r="I43" s="27">
        <v>682</v>
      </c>
      <c r="J43" s="27">
        <v>16</v>
      </c>
      <c r="K43" s="24">
        <f t="shared" si="2"/>
        <v>666</v>
      </c>
      <c r="L43" s="24"/>
      <c r="M43" s="24"/>
      <c r="N43" s="24"/>
      <c r="O43" s="24"/>
    </row>
    <row r="44" spans="2:15" x14ac:dyDescent="0.25">
      <c r="B44" s="26" t="s">
        <v>36</v>
      </c>
      <c r="E44" s="27">
        <v>285</v>
      </c>
      <c r="F44" s="27">
        <v>59</v>
      </c>
      <c r="G44" s="27">
        <v>114</v>
      </c>
      <c r="H44" s="27">
        <v>11</v>
      </c>
      <c r="I44" s="27">
        <v>329</v>
      </c>
      <c r="J44" s="27">
        <v>9</v>
      </c>
      <c r="K44" s="24">
        <f t="shared" si="2"/>
        <v>320</v>
      </c>
      <c r="L44" s="24"/>
      <c r="M44" s="24"/>
      <c r="N44" s="24"/>
      <c r="O44" s="24"/>
    </row>
    <row r="45" spans="2:15" x14ac:dyDescent="0.25">
      <c r="B45" s="26" t="s">
        <v>37</v>
      </c>
      <c r="E45" s="27">
        <v>185</v>
      </c>
      <c r="F45" s="27">
        <v>159</v>
      </c>
      <c r="G45" s="27">
        <v>8</v>
      </c>
      <c r="H45" s="27">
        <v>9</v>
      </c>
      <c r="I45" s="27">
        <v>554</v>
      </c>
      <c r="J45" s="27">
        <v>12</v>
      </c>
      <c r="K45" s="24">
        <f t="shared" si="2"/>
        <v>542</v>
      </c>
      <c r="L45" s="24"/>
      <c r="M45" s="24"/>
      <c r="N45" s="24"/>
      <c r="O45" s="24"/>
    </row>
    <row r="46" spans="2:15" x14ac:dyDescent="0.25">
      <c r="B46" s="26" t="s">
        <v>94</v>
      </c>
      <c r="E46" s="27">
        <v>1</v>
      </c>
      <c r="F46" s="27">
        <v>0</v>
      </c>
      <c r="G46" s="27">
        <v>0</v>
      </c>
      <c r="H46" s="27">
        <v>5</v>
      </c>
      <c r="I46" s="27">
        <v>0</v>
      </c>
      <c r="J46" s="27">
        <v>0</v>
      </c>
      <c r="K46" s="24">
        <f t="shared" si="2"/>
        <v>0</v>
      </c>
      <c r="L46" s="24"/>
      <c r="M46" s="24"/>
      <c r="N46" s="24"/>
      <c r="O46" s="24"/>
    </row>
    <row r="47" spans="2:15" x14ac:dyDescent="0.25">
      <c r="B47" s="26" t="s">
        <v>38</v>
      </c>
      <c r="E47" s="27">
        <v>203</v>
      </c>
      <c r="F47" s="27">
        <v>149</v>
      </c>
      <c r="G47" s="27">
        <v>12</v>
      </c>
      <c r="H47" s="27">
        <v>19</v>
      </c>
      <c r="I47" s="27">
        <v>497</v>
      </c>
      <c r="J47" s="27">
        <v>14</v>
      </c>
      <c r="K47" s="24">
        <f t="shared" si="2"/>
        <v>483</v>
      </c>
      <c r="L47" s="24"/>
      <c r="M47" s="24"/>
      <c r="N47" s="24"/>
      <c r="O47" s="24"/>
    </row>
    <row r="48" spans="2:15" x14ac:dyDescent="0.25">
      <c r="B48" s="26" t="s">
        <v>39</v>
      </c>
      <c r="E48" s="27">
        <v>0</v>
      </c>
      <c r="F48" s="27">
        <v>2</v>
      </c>
      <c r="G48" s="27">
        <v>0</v>
      </c>
      <c r="H48" s="27">
        <v>0</v>
      </c>
      <c r="I48" s="27">
        <v>1</v>
      </c>
      <c r="J48" s="27">
        <v>0</v>
      </c>
      <c r="K48" s="24">
        <f t="shared" si="2"/>
        <v>1</v>
      </c>
      <c r="L48" s="24"/>
      <c r="M48" s="24"/>
      <c r="N48" s="24"/>
      <c r="O48" s="24"/>
    </row>
    <row r="49" spans="1:15" x14ac:dyDescent="0.25">
      <c r="B49" s="28" t="s">
        <v>22</v>
      </c>
      <c r="D49" s="29"/>
      <c r="E49" s="30">
        <f t="shared" ref="E49:K49" si="3">SUM(E28:E48)</f>
        <v>2413</v>
      </c>
      <c r="F49" s="30">
        <f t="shared" si="3"/>
        <v>1551</v>
      </c>
      <c r="G49" s="30">
        <f t="shared" si="3"/>
        <v>444</v>
      </c>
      <c r="H49" s="30">
        <f t="shared" si="3"/>
        <v>444</v>
      </c>
      <c r="I49" s="30">
        <f t="shared" si="3"/>
        <v>4980</v>
      </c>
      <c r="J49" s="30">
        <f t="shared" si="3"/>
        <v>80</v>
      </c>
      <c r="K49" s="30">
        <f t="shared" si="3"/>
        <v>4900</v>
      </c>
      <c r="L49" s="31"/>
    </row>
    <row r="50" spans="1:15" x14ac:dyDescent="0.25">
      <c r="B50" s="26" t="s">
        <v>40</v>
      </c>
      <c r="E50" s="27">
        <v>105</v>
      </c>
      <c r="F50" s="27">
        <v>114</v>
      </c>
      <c r="G50" s="27">
        <v>150</v>
      </c>
      <c r="H50" s="27">
        <v>5</v>
      </c>
      <c r="I50" s="27">
        <v>372</v>
      </c>
      <c r="J50" s="27">
        <v>0</v>
      </c>
      <c r="K50" s="24">
        <f>I50-J50</f>
        <v>372</v>
      </c>
      <c r="L50" s="24"/>
      <c r="M50" s="24"/>
      <c r="N50" s="24"/>
      <c r="O50" s="24"/>
    </row>
    <row r="51" spans="1:15" x14ac:dyDescent="0.25">
      <c r="B51" s="26" t="s">
        <v>23</v>
      </c>
      <c r="E51" s="27">
        <v>0</v>
      </c>
      <c r="F51" s="27">
        <v>0</v>
      </c>
      <c r="G51" s="27">
        <v>0</v>
      </c>
      <c r="H51" s="27">
        <v>2</v>
      </c>
      <c r="I51" s="27">
        <v>0</v>
      </c>
      <c r="J51" s="27">
        <v>0</v>
      </c>
      <c r="K51" s="24">
        <f>I51-J51</f>
        <v>0</v>
      </c>
      <c r="L51" s="24"/>
      <c r="M51" s="24"/>
      <c r="N51" s="24"/>
      <c r="O51" s="24"/>
    </row>
    <row r="52" spans="1:15" x14ac:dyDescent="0.25">
      <c r="B52" s="26" t="s">
        <v>55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4">
        <f>I52-J52</f>
        <v>0</v>
      </c>
      <c r="L52" s="24"/>
      <c r="M52" s="24"/>
      <c r="N52" s="24"/>
      <c r="O52" s="24"/>
    </row>
    <row r="53" spans="1:15" x14ac:dyDescent="0.25">
      <c r="B53" s="26" t="s">
        <v>41</v>
      </c>
      <c r="E53" s="27">
        <v>3</v>
      </c>
      <c r="F53" s="27">
        <v>3</v>
      </c>
      <c r="G53" s="27">
        <v>3</v>
      </c>
      <c r="H53" s="27">
        <v>145</v>
      </c>
      <c r="I53" s="27">
        <v>28</v>
      </c>
      <c r="J53" s="27">
        <v>4</v>
      </c>
      <c r="K53" s="24">
        <f>I53-J53</f>
        <v>24</v>
      </c>
      <c r="L53" s="24"/>
      <c r="M53" s="24"/>
      <c r="N53" s="24"/>
      <c r="O53" s="24"/>
    </row>
    <row r="54" spans="1:15" x14ac:dyDescent="0.25">
      <c r="B54" s="26" t="s">
        <v>42</v>
      </c>
      <c r="E54" s="27">
        <v>97</v>
      </c>
      <c r="F54" s="27">
        <v>62</v>
      </c>
      <c r="G54" s="27">
        <v>4</v>
      </c>
      <c r="H54" s="27">
        <v>4</v>
      </c>
      <c r="I54" s="27">
        <v>164</v>
      </c>
      <c r="J54" s="27">
        <v>4</v>
      </c>
      <c r="K54" s="24">
        <f>I54-J54</f>
        <v>160</v>
      </c>
      <c r="L54" s="24"/>
      <c r="M54" s="24"/>
      <c r="N54" s="24"/>
      <c r="O54" s="24"/>
    </row>
    <row r="55" spans="1:15" x14ac:dyDescent="0.25">
      <c r="B55" s="28" t="s">
        <v>24</v>
      </c>
      <c r="D55" s="34"/>
      <c r="E55" s="35">
        <f t="shared" ref="E55:K55" si="4">SUM(E50:E54)</f>
        <v>205</v>
      </c>
      <c r="F55" s="35">
        <f t="shared" si="4"/>
        <v>179</v>
      </c>
      <c r="G55" s="35">
        <f t="shared" si="4"/>
        <v>157</v>
      </c>
      <c r="H55" s="35">
        <f t="shared" si="4"/>
        <v>157</v>
      </c>
      <c r="I55" s="35">
        <f t="shared" si="4"/>
        <v>564</v>
      </c>
      <c r="J55" s="35">
        <f t="shared" si="4"/>
        <v>8</v>
      </c>
      <c r="K55" s="35">
        <f t="shared" si="4"/>
        <v>556</v>
      </c>
      <c r="L55" s="36"/>
    </row>
    <row r="56" spans="1:15" x14ac:dyDescent="0.25">
      <c r="B56" s="33" t="s">
        <v>25</v>
      </c>
      <c r="C56" s="16"/>
      <c r="D56" s="17"/>
      <c r="E56" s="21">
        <v>2618</v>
      </c>
      <c r="F56" s="21">
        <v>1730</v>
      </c>
      <c r="G56" s="21">
        <v>601</v>
      </c>
      <c r="H56" s="21">
        <v>601</v>
      </c>
      <c r="I56" s="21">
        <v>5544</v>
      </c>
      <c r="J56" s="21">
        <v>88</v>
      </c>
      <c r="K56" s="22">
        <f>I56-J56</f>
        <v>5456</v>
      </c>
      <c r="L56" s="23"/>
      <c r="M56" s="24"/>
      <c r="N56" s="41">
        <f>IF(E56=0,"N/A",ROUND((F56/E56)*100,0))</f>
        <v>66</v>
      </c>
      <c r="O56" s="23">
        <f>IF(F56=0,"N/A",ROUND((I56/F56)*365,0))</f>
        <v>1170</v>
      </c>
    </row>
    <row r="59" spans="1:15" x14ac:dyDescent="0.25">
      <c r="A59" s="14" t="s">
        <v>43</v>
      </c>
    </row>
    <row r="60" spans="1:15" x14ac:dyDescent="0.25">
      <c r="B60" s="26" t="s">
        <v>44</v>
      </c>
      <c r="E60" s="27">
        <v>263</v>
      </c>
      <c r="F60" s="27">
        <v>214</v>
      </c>
      <c r="G60" s="27">
        <v>6</v>
      </c>
      <c r="H60" s="27">
        <v>4</v>
      </c>
      <c r="I60" s="27">
        <v>460</v>
      </c>
      <c r="J60" s="27">
        <v>10</v>
      </c>
      <c r="K60" s="24">
        <f t="shared" ref="K60:K75" si="5">I60-J60</f>
        <v>450</v>
      </c>
      <c r="L60" s="24"/>
      <c r="M60" s="24"/>
      <c r="N60" s="24"/>
      <c r="O60" s="24"/>
    </row>
    <row r="61" spans="1:15" x14ac:dyDescent="0.25">
      <c r="B61" s="26" t="s">
        <v>27</v>
      </c>
      <c r="E61" s="27">
        <v>5</v>
      </c>
      <c r="F61" s="27">
        <v>5</v>
      </c>
      <c r="G61" s="27">
        <v>0</v>
      </c>
      <c r="H61" s="27">
        <v>0</v>
      </c>
      <c r="I61" s="27">
        <v>0</v>
      </c>
      <c r="J61" s="27">
        <v>0</v>
      </c>
      <c r="K61" s="24">
        <f t="shared" si="5"/>
        <v>0</v>
      </c>
      <c r="L61" s="24"/>
      <c r="M61" s="24"/>
      <c r="N61" s="24"/>
      <c r="O61" s="24"/>
    </row>
    <row r="62" spans="1:15" x14ac:dyDescent="0.25">
      <c r="B62" s="26" t="s">
        <v>28</v>
      </c>
      <c r="E62" s="27">
        <v>1</v>
      </c>
      <c r="F62" s="27">
        <v>1</v>
      </c>
      <c r="G62" s="27">
        <v>0</v>
      </c>
      <c r="H62" s="27">
        <v>0</v>
      </c>
      <c r="I62" s="27">
        <v>0</v>
      </c>
      <c r="J62" s="27">
        <v>0</v>
      </c>
      <c r="K62" s="24">
        <f t="shared" si="5"/>
        <v>0</v>
      </c>
      <c r="L62" s="24"/>
      <c r="M62" s="24"/>
      <c r="N62" s="24"/>
      <c r="O62" s="24"/>
    </row>
    <row r="63" spans="1:15" x14ac:dyDescent="0.25">
      <c r="B63" s="26" t="s">
        <v>45</v>
      </c>
      <c r="E63" s="27">
        <v>256</v>
      </c>
      <c r="F63" s="27">
        <v>255</v>
      </c>
      <c r="G63" s="27">
        <v>6</v>
      </c>
      <c r="H63" s="27">
        <v>5</v>
      </c>
      <c r="I63" s="27">
        <v>335</v>
      </c>
      <c r="J63" s="27">
        <v>10</v>
      </c>
      <c r="K63" s="24">
        <f t="shared" si="5"/>
        <v>325</v>
      </c>
      <c r="L63" s="24"/>
      <c r="M63" s="24"/>
      <c r="N63" s="24"/>
      <c r="O63" s="24"/>
    </row>
    <row r="64" spans="1:15" x14ac:dyDescent="0.25">
      <c r="B64" s="26" t="s">
        <v>30</v>
      </c>
      <c r="E64" s="27">
        <v>1</v>
      </c>
      <c r="F64" s="27">
        <v>0</v>
      </c>
      <c r="G64" s="27">
        <v>0</v>
      </c>
      <c r="H64" s="27">
        <v>0</v>
      </c>
      <c r="I64" s="27">
        <v>1</v>
      </c>
      <c r="J64" s="27">
        <v>0</v>
      </c>
      <c r="K64" s="24">
        <f t="shared" si="5"/>
        <v>1</v>
      </c>
      <c r="L64" s="24"/>
      <c r="M64" s="24"/>
      <c r="N64" s="24"/>
      <c r="O64" s="24"/>
    </row>
    <row r="65" spans="2:15" x14ac:dyDescent="0.25">
      <c r="B65" s="26" t="s">
        <v>31</v>
      </c>
      <c r="E65" s="27">
        <v>2</v>
      </c>
      <c r="F65" s="27">
        <v>3</v>
      </c>
      <c r="G65" s="27">
        <v>0</v>
      </c>
      <c r="H65" s="27">
        <v>0</v>
      </c>
      <c r="I65" s="27">
        <v>0</v>
      </c>
      <c r="J65" s="27">
        <v>0</v>
      </c>
      <c r="K65" s="24">
        <f t="shared" si="5"/>
        <v>0</v>
      </c>
      <c r="L65" s="24"/>
      <c r="M65" s="24"/>
      <c r="N65" s="24"/>
      <c r="O65" s="24"/>
    </row>
    <row r="66" spans="2:15" x14ac:dyDescent="0.25">
      <c r="B66" s="26" t="s">
        <v>19</v>
      </c>
      <c r="E66" s="27">
        <v>5</v>
      </c>
      <c r="F66" s="27">
        <v>5</v>
      </c>
      <c r="G66" s="27">
        <v>0</v>
      </c>
      <c r="H66" s="27">
        <v>0</v>
      </c>
      <c r="I66" s="27">
        <v>0</v>
      </c>
      <c r="J66" s="27">
        <v>0</v>
      </c>
      <c r="K66" s="24">
        <f t="shared" si="5"/>
        <v>0</v>
      </c>
      <c r="L66" s="24"/>
      <c r="M66" s="24"/>
      <c r="N66" s="24"/>
      <c r="O66" s="24"/>
    </row>
    <row r="67" spans="2:15" x14ac:dyDescent="0.25">
      <c r="B67" s="26" t="s">
        <v>33</v>
      </c>
      <c r="E67" s="27">
        <v>3</v>
      </c>
      <c r="F67" s="27">
        <v>0</v>
      </c>
      <c r="G67" s="27">
        <v>0</v>
      </c>
      <c r="H67" s="27">
        <v>0</v>
      </c>
      <c r="I67" s="27">
        <v>3</v>
      </c>
      <c r="J67" s="27">
        <v>0</v>
      </c>
      <c r="K67" s="24">
        <f t="shared" si="5"/>
        <v>3</v>
      </c>
      <c r="L67" s="24"/>
      <c r="M67" s="24"/>
      <c r="N67" s="24"/>
      <c r="O67" s="24"/>
    </row>
    <row r="68" spans="2:15" x14ac:dyDescent="0.25">
      <c r="B68" s="26" t="s">
        <v>46</v>
      </c>
      <c r="E68" s="27">
        <v>277</v>
      </c>
      <c r="F68" s="27">
        <v>242</v>
      </c>
      <c r="G68" s="27">
        <v>4</v>
      </c>
      <c r="H68" s="27">
        <v>7</v>
      </c>
      <c r="I68" s="27">
        <v>464</v>
      </c>
      <c r="J68" s="27">
        <v>6</v>
      </c>
      <c r="K68" s="24">
        <f t="shared" si="5"/>
        <v>458</v>
      </c>
      <c r="L68" s="24"/>
      <c r="M68" s="24"/>
      <c r="N68" s="24"/>
      <c r="O68" s="24"/>
    </row>
    <row r="69" spans="2:15" x14ac:dyDescent="0.25">
      <c r="B69" s="26" t="s">
        <v>23</v>
      </c>
      <c r="E69" s="27">
        <v>2</v>
      </c>
      <c r="F69" s="27">
        <v>1</v>
      </c>
      <c r="G69" s="27">
        <v>0</v>
      </c>
      <c r="H69" s="27">
        <v>0</v>
      </c>
      <c r="I69" s="27">
        <v>1</v>
      </c>
      <c r="J69" s="27">
        <v>0</v>
      </c>
      <c r="K69" s="24">
        <f t="shared" si="5"/>
        <v>1</v>
      </c>
      <c r="L69" s="24"/>
      <c r="M69" s="24"/>
      <c r="N69" s="24"/>
      <c r="O69" s="24"/>
    </row>
    <row r="70" spans="2:15" x14ac:dyDescent="0.25">
      <c r="B70" s="26" t="s">
        <v>91</v>
      </c>
      <c r="E70" s="27">
        <v>1</v>
      </c>
      <c r="F70" s="27">
        <v>2</v>
      </c>
      <c r="G70" s="27">
        <v>0</v>
      </c>
      <c r="H70" s="27">
        <v>0</v>
      </c>
      <c r="I70" s="27">
        <v>0</v>
      </c>
      <c r="J70" s="27">
        <v>0</v>
      </c>
      <c r="K70" s="24">
        <f t="shared" si="5"/>
        <v>0</v>
      </c>
      <c r="L70" s="24"/>
      <c r="M70" s="24"/>
      <c r="N70" s="24"/>
      <c r="O70" s="24"/>
    </row>
    <row r="71" spans="2:15" x14ac:dyDescent="0.25">
      <c r="B71" s="26" t="s">
        <v>21</v>
      </c>
      <c r="E71" s="27">
        <v>1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4">
        <f t="shared" si="5"/>
        <v>0</v>
      </c>
      <c r="L71" s="24"/>
      <c r="M71" s="24"/>
      <c r="N71" s="24"/>
      <c r="O71" s="24"/>
    </row>
    <row r="72" spans="2:15" x14ac:dyDescent="0.25">
      <c r="B72" s="26" t="s">
        <v>35</v>
      </c>
      <c r="E72" s="27">
        <v>8</v>
      </c>
      <c r="F72" s="27">
        <v>5</v>
      </c>
      <c r="G72" s="27">
        <v>0</v>
      </c>
      <c r="H72" s="27">
        <v>0</v>
      </c>
      <c r="I72" s="27">
        <v>3</v>
      </c>
      <c r="J72" s="27">
        <v>0</v>
      </c>
      <c r="K72" s="24">
        <f t="shared" si="5"/>
        <v>3</v>
      </c>
      <c r="L72" s="24"/>
      <c r="M72" s="24"/>
      <c r="N72" s="24"/>
      <c r="O72" s="24"/>
    </row>
    <row r="73" spans="2:15" x14ac:dyDescent="0.25">
      <c r="B73" s="26" t="s">
        <v>36</v>
      </c>
      <c r="E73" s="27">
        <v>3</v>
      </c>
      <c r="F73" s="27">
        <v>3</v>
      </c>
      <c r="G73" s="27">
        <v>0</v>
      </c>
      <c r="H73" s="27">
        <v>0</v>
      </c>
      <c r="I73" s="27">
        <v>0</v>
      </c>
      <c r="J73" s="27">
        <v>0</v>
      </c>
      <c r="K73" s="24">
        <f t="shared" si="5"/>
        <v>0</v>
      </c>
      <c r="L73" s="24"/>
      <c r="M73" s="24"/>
      <c r="N73" s="24"/>
      <c r="O73" s="24"/>
    </row>
    <row r="74" spans="2:15" x14ac:dyDescent="0.25">
      <c r="B74" s="26" t="s">
        <v>37</v>
      </c>
      <c r="E74" s="27">
        <v>3</v>
      </c>
      <c r="F74" s="27">
        <v>3</v>
      </c>
      <c r="G74" s="27">
        <v>0</v>
      </c>
      <c r="H74" s="27">
        <v>0</v>
      </c>
      <c r="I74" s="27">
        <v>0</v>
      </c>
      <c r="J74" s="27">
        <v>0</v>
      </c>
      <c r="K74" s="24">
        <f t="shared" si="5"/>
        <v>0</v>
      </c>
      <c r="L74" s="24"/>
      <c r="M74" s="24"/>
      <c r="N74" s="24"/>
      <c r="O74" s="24"/>
    </row>
    <row r="75" spans="2:15" x14ac:dyDescent="0.25">
      <c r="B75" s="26" t="s">
        <v>38</v>
      </c>
      <c r="E75" s="27">
        <v>1</v>
      </c>
      <c r="F75" s="27">
        <v>1</v>
      </c>
      <c r="G75" s="27">
        <v>0</v>
      </c>
      <c r="H75" s="27">
        <v>0</v>
      </c>
      <c r="I75" s="27">
        <v>0</v>
      </c>
      <c r="J75" s="27">
        <v>0</v>
      </c>
      <c r="K75" s="24">
        <f t="shared" si="5"/>
        <v>0</v>
      </c>
      <c r="L75" s="24"/>
      <c r="M75" s="24"/>
      <c r="N75" s="24"/>
      <c r="O75" s="24"/>
    </row>
    <row r="76" spans="2:15" x14ac:dyDescent="0.25">
      <c r="B76" s="28" t="s">
        <v>22</v>
      </c>
      <c r="D76" s="29"/>
      <c r="E76" s="30">
        <f t="shared" ref="E76:K76" si="6">SUM(E59:E75)</f>
        <v>832</v>
      </c>
      <c r="F76" s="30">
        <f t="shared" si="6"/>
        <v>741</v>
      </c>
      <c r="G76" s="30">
        <f t="shared" si="6"/>
        <v>16</v>
      </c>
      <c r="H76" s="30">
        <f t="shared" si="6"/>
        <v>16</v>
      </c>
      <c r="I76" s="30">
        <f t="shared" si="6"/>
        <v>1267</v>
      </c>
      <c r="J76" s="30">
        <f t="shared" si="6"/>
        <v>26</v>
      </c>
      <c r="K76" s="30">
        <f t="shared" si="6"/>
        <v>1241</v>
      </c>
      <c r="L76" s="31"/>
    </row>
    <row r="77" spans="2:15" x14ac:dyDescent="0.25">
      <c r="B77" s="26" t="s">
        <v>40</v>
      </c>
      <c r="E77" s="27">
        <v>10</v>
      </c>
      <c r="F77" s="27">
        <v>32</v>
      </c>
      <c r="G77" s="27">
        <v>21</v>
      </c>
      <c r="H77" s="27">
        <v>0</v>
      </c>
      <c r="I77" s="27">
        <v>45</v>
      </c>
      <c r="J77" s="27">
        <v>2</v>
      </c>
      <c r="K77" s="24">
        <f>I77-J77</f>
        <v>43</v>
      </c>
      <c r="L77" s="24"/>
      <c r="M77" s="24"/>
      <c r="N77" s="24"/>
      <c r="O77" s="24"/>
    </row>
    <row r="78" spans="2:15" x14ac:dyDescent="0.25">
      <c r="B78" s="26" t="s">
        <v>41</v>
      </c>
      <c r="E78" s="27">
        <v>1</v>
      </c>
      <c r="F78" s="27">
        <v>2</v>
      </c>
      <c r="G78" s="27">
        <v>0</v>
      </c>
      <c r="H78" s="27">
        <v>20</v>
      </c>
      <c r="I78" s="27">
        <v>5</v>
      </c>
      <c r="J78" s="27">
        <v>1</v>
      </c>
      <c r="K78" s="24">
        <f>I78-J78</f>
        <v>4</v>
      </c>
      <c r="L78" s="24"/>
      <c r="M78" s="24"/>
      <c r="N78" s="24"/>
      <c r="O78" s="24"/>
    </row>
    <row r="79" spans="2:15" x14ac:dyDescent="0.25">
      <c r="B79" s="26" t="s">
        <v>42</v>
      </c>
      <c r="E79" s="27">
        <v>16</v>
      </c>
      <c r="F79" s="27">
        <v>12</v>
      </c>
      <c r="G79" s="27">
        <v>1</v>
      </c>
      <c r="H79" s="27">
        <v>2</v>
      </c>
      <c r="I79" s="27">
        <v>28</v>
      </c>
      <c r="J79" s="27">
        <v>1</v>
      </c>
      <c r="K79" s="24">
        <f>I79-J79</f>
        <v>27</v>
      </c>
      <c r="L79" s="24"/>
      <c r="M79" s="24"/>
      <c r="N79" s="24"/>
      <c r="O79" s="24"/>
    </row>
    <row r="80" spans="2:15" x14ac:dyDescent="0.25">
      <c r="B80" s="28" t="s">
        <v>24</v>
      </c>
      <c r="D80" s="34"/>
      <c r="E80" s="35">
        <f t="shared" ref="E80:K80" si="7">SUM(E77:E79)</f>
        <v>27</v>
      </c>
      <c r="F80" s="35">
        <f t="shared" si="7"/>
        <v>46</v>
      </c>
      <c r="G80" s="35">
        <f t="shared" si="7"/>
        <v>22</v>
      </c>
      <c r="H80" s="35">
        <f t="shared" si="7"/>
        <v>22</v>
      </c>
      <c r="I80" s="35">
        <f t="shared" si="7"/>
        <v>78</v>
      </c>
      <c r="J80" s="35">
        <f t="shared" si="7"/>
        <v>4</v>
      </c>
      <c r="K80" s="35">
        <f t="shared" si="7"/>
        <v>74</v>
      </c>
      <c r="L80" s="36"/>
    </row>
    <row r="81" spans="1:15" x14ac:dyDescent="0.25">
      <c r="B81" s="33" t="s">
        <v>25</v>
      </c>
      <c r="C81" s="16"/>
      <c r="D81" s="17"/>
      <c r="E81" s="21">
        <v>859</v>
      </c>
      <c r="F81" s="21">
        <v>787</v>
      </c>
      <c r="G81" s="21">
        <v>38</v>
      </c>
      <c r="H81" s="21">
        <v>38</v>
      </c>
      <c r="I81" s="21">
        <v>1345</v>
      </c>
      <c r="J81" s="21">
        <v>30</v>
      </c>
      <c r="K81" s="22">
        <f>I81-J81</f>
        <v>1315</v>
      </c>
      <c r="L81" s="23"/>
      <c r="M81" s="24"/>
      <c r="N81" s="41">
        <f>IF(E81=0,"N/A",ROUND((F81/E81)*100,0))</f>
        <v>92</v>
      </c>
      <c r="O81" s="23">
        <f>IF(F81=0,"N/A",ROUND((I81/F81)*365,0))</f>
        <v>624</v>
      </c>
    </row>
    <row r="84" spans="1:15" x14ac:dyDescent="0.25">
      <c r="A84" s="14" t="s">
        <v>47</v>
      </c>
    </row>
    <row r="85" spans="1:15" x14ac:dyDescent="0.25">
      <c r="B85" s="26" t="s">
        <v>30</v>
      </c>
      <c r="E85" s="27">
        <v>1</v>
      </c>
      <c r="F85" s="27">
        <v>0</v>
      </c>
      <c r="G85" s="27">
        <v>0</v>
      </c>
      <c r="H85" s="27">
        <v>1</v>
      </c>
      <c r="I85" s="27">
        <v>0</v>
      </c>
      <c r="J85" s="27">
        <v>0</v>
      </c>
      <c r="K85" s="24">
        <f t="shared" ref="K85:K92" si="8">I85-J85</f>
        <v>0</v>
      </c>
      <c r="L85" s="24"/>
      <c r="M85" s="24"/>
      <c r="N85" s="24"/>
      <c r="O85" s="24"/>
    </row>
    <row r="86" spans="1:15" x14ac:dyDescent="0.25">
      <c r="B86" s="26" t="s">
        <v>33</v>
      </c>
      <c r="E86" s="27">
        <v>88</v>
      </c>
      <c r="F86" s="27">
        <v>22</v>
      </c>
      <c r="G86" s="27">
        <v>158</v>
      </c>
      <c r="H86" s="27">
        <v>1</v>
      </c>
      <c r="I86" s="27">
        <v>222</v>
      </c>
      <c r="J86" s="27">
        <v>0</v>
      </c>
      <c r="K86" s="24">
        <f t="shared" si="8"/>
        <v>222</v>
      </c>
      <c r="L86" s="24"/>
      <c r="M86" s="24"/>
      <c r="N86" s="24"/>
      <c r="O86" s="24"/>
    </row>
    <row r="87" spans="1:15" x14ac:dyDescent="0.25">
      <c r="B87" s="26" t="s">
        <v>23</v>
      </c>
      <c r="E87" s="27">
        <v>0</v>
      </c>
      <c r="F87" s="27">
        <v>0</v>
      </c>
      <c r="G87" s="27">
        <v>1</v>
      </c>
      <c r="H87" s="27">
        <v>0</v>
      </c>
      <c r="I87" s="27">
        <v>1</v>
      </c>
      <c r="J87" s="27">
        <v>0</v>
      </c>
      <c r="K87" s="24">
        <f t="shared" si="8"/>
        <v>1</v>
      </c>
      <c r="L87" s="24"/>
      <c r="M87" s="24"/>
      <c r="N87" s="24"/>
      <c r="O87" s="24"/>
    </row>
    <row r="88" spans="1:15" x14ac:dyDescent="0.25">
      <c r="B88" s="26" t="s">
        <v>91</v>
      </c>
      <c r="E88" s="27">
        <v>24</v>
      </c>
      <c r="F88" s="27">
        <v>32</v>
      </c>
      <c r="G88" s="27">
        <v>0</v>
      </c>
      <c r="H88" s="27">
        <v>156</v>
      </c>
      <c r="I88" s="27">
        <v>0</v>
      </c>
      <c r="J88" s="27">
        <v>0</v>
      </c>
      <c r="K88" s="24">
        <f t="shared" si="8"/>
        <v>0</v>
      </c>
      <c r="L88" s="24"/>
      <c r="M88" s="24"/>
      <c r="N88" s="24"/>
      <c r="O88" s="24"/>
    </row>
    <row r="89" spans="1:15" x14ac:dyDescent="0.25">
      <c r="B89" s="26" t="s">
        <v>21</v>
      </c>
      <c r="E89" s="27">
        <v>0</v>
      </c>
      <c r="F89" s="27">
        <v>1</v>
      </c>
      <c r="G89" s="27">
        <v>0</v>
      </c>
      <c r="H89" s="27">
        <v>0</v>
      </c>
      <c r="I89" s="27">
        <v>0</v>
      </c>
      <c r="J89" s="27">
        <v>0</v>
      </c>
      <c r="K89" s="24">
        <f t="shared" si="8"/>
        <v>0</v>
      </c>
      <c r="L89" s="24"/>
      <c r="M89" s="24"/>
      <c r="N89" s="24"/>
      <c r="O89" s="24"/>
    </row>
    <row r="90" spans="1:15" x14ac:dyDescent="0.25">
      <c r="B90" s="26" t="s">
        <v>35</v>
      </c>
      <c r="E90" s="27">
        <v>0</v>
      </c>
      <c r="F90" s="27">
        <v>0</v>
      </c>
      <c r="G90" s="27">
        <v>0</v>
      </c>
      <c r="H90" s="27">
        <v>0</v>
      </c>
      <c r="I90" s="27">
        <v>1</v>
      </c>
      <c r="J90" s="27">
        <v>0</v>
      </c>
      <c r="K90" s="24">
        <f t="shared" si="8"/>
        <v>1</v>
      </c>
      <c r="L90" s="24"/>
      <c r="M90" s="24"/>
      <c r="N90" s="24"/>
      <c r="O90" s="24"/>
    </row>
    <row r="91" spans="1:15" x14ac:dyDescent="0.25">
      <c r="B91" s="26" t="s">
        <v>36</v>
      </c>
      <c r="E91" s="27">
        <v>1</v>
      </c>
      <c r="F91" s="27">
        <v>0</v>
      </c>
      <c r="G91" s="27">
        <v>0</v>
      </c>
      <c r="H91" s="27">
        <v>1</v>
      </c>
      <c r="I91" s="27">
        <v>0</v>
      </c>
      <c r="J91" s="27">
        <v>0</v>
      </c>
      <c r="K91" s="24">
        <f t="shared" si="8"/>
        <v>0</v>
      </c>
      <c r="L91" s="24"/>
      <c r="M91" s="24"/>
      <c r="N91" s="24"/>
      <c r="O91" s="24"/>
    </row>
    <row r="92" spans="1:15" x14ac:dyDescent="0.25">
      <c r="B92" s="26" t="s">
        <v>37</v>
      </c>
      <c r="E92" s="27">
        <v>1</v>
      </c>
      <c r="F92" s="27">
        <v>1</v>
      </c>
      <c r="G92" s="27">
        <v>0</v>
      </c>
      <c r="H92" s="27">
        <v>0</v>
      </c>
      <c r="I92" s="27">
        <v>0</v>
      </c>
      <c r="J92" s="27">
        <v>0</v>
      </c>
      <c r="K92" s="24">
        <f t="shared" si="8"/>
        <v>0</v>
      </c>
      <c r="L92" s="24"/>
      <c r="M92" s="24"/>
      <c r="N92" s="24"/>
      <c r="O92" s="24"/>
    </row>
    <row r="93" spans="1:15" x14ac:dyDescent="0.25">
      <c r="B93" s="28" t="s">
        <v>22</v>
      </c>
      <c r="D93" s="29"/>
      <c r="E93" s="30">
        <f t="shared" ref="E93:K93" si="9">SUM(E84:E92)</f>
        <v>115</v>
      </c>
      <c r="F93" s="30">
        <f t="shared" si="9"/>
        <v>56</v>
      </c>
      <c r="G93" s="30">
        <f t="shared" si="9"/>
        <v>159</v>
      </c>
      <c r="H93" s="30">
        <f t="shared" si="9"/>
        <v>159</v>
      </c>
      <c r="I93" s="30">
        <f t="shared" si="9"/>
        <v>224</v>
      </c>
      <c r="J93" s="30">
        <f t="shared" si="9"/>
        <v>0</v>
      </c>
      <c r="K93" s="30">
        <f t="shared" si="9"/>
        <v>224</v>
      </c>
      <c r="L93" s="31"/>
    </row>
    <row r="94" spans="1:15" x14ac:dyDescent="0.25">
      <c r="B94" s="26" t="s">
        <v>23</v>
      </c>
      <c r="E94" s="27">
        <v>4</v>
      </c>
      <c r="F94" s="27">
        <v>1</v>
      </c>
      <c r="G94" s="27">
        <v>8</v>
      </c>
      <c r="H94" s="27">
        <v>0</v>
      </c>
      <c r="I94" s="27">
        <v>14</v>
      </c>
      <c r="J94" s="27">
        <v>0</v>
      </c>
      <c r="K94" s="24">
        <f>I94-J94</f>
        <v>14</v>
      </c>
      <c r="L94" s="24"/>
      <c r="M94" s="24"/>
      <c r="N94" s="24"/>
      <c r="O94" s="24"/>
    </row>
    <row r="95" spans="1:15" x14ac:dyDescent="0.25">
      <c r="B95" s="26" t="s">
        <v>91</v>
      </c>
      <c r="E95" s="27">
        <v>0</v>
      </c>
      <c r="F95" s="27">
        <v>0</v>
      </c>
      <c r="G95" s="27">
        <v>0</v>
      </c>
      <c r="H95" s="27">
        <v>8</v>
      </c>
      <c r="I95" s="27">
        <v>0</v>
      </c>
      <c r="J95" s="27">
        <v>0</v>
      </c>
      <c r="K95" s="24">
        <f>I95-J95</f>
        <v>0</v>
      </c>
      <c r="L95" s="24"/>
      <c r="M95" s="24"/>
      <c r="N95" s="24"/>
      <c r="O95" s="24"/>
    </row>
    <row r="96" spans="1:15" x14ac:dyDescent="0.25">
      <c r="B96" s="28" t="s">
        <v>24</v>
      </c>
      <c r="D96" s="34"/>
      <c r="E96" s="35">
        <f t="shared" ref="E96:K96" si="10">SUM(E94:E95)</f>
        <v>4</v>
      </c>
      <c r="F96" s="35">
        <f t="shared" si="10"/>
        <v>1</v>
      </c>
      <c r="G96" s="35">
        <f t="shared" si="10"/>
        <v>8</v>
      </c>
      <c r="H96" s="35">
        <f t="shared" si="10"/>
        <v>8</v>
      </c>
      <c r="I96" s="35">
        <f t="shared" si="10"/>
        <v>14</v>
      </c>
      <c r="J96" s="35">
        <f t="shared" si="10"/>
        <v>0</v>
      </c>
      <c r="K96" s="35">
        <f t="shared" si="10"/>
        <v>14</v>
      </c>
      <c r="L96" s="36"/>
    </row>
    <row r="97" spans="1:15" x14ac:dyDescent="0.25">
      <c r="B97" s="33" t="s">
        <v>25</v>
      </c>
      <c r="C97" s="16"/>
      <c r="D97" s="17"/>
      <c r="E97" s="21">
        <v>119</v>
      </c>
      <c r="F97" s="21">
        <v>57</v>
      </c>
      <c r="G97" s="21">
        <v>167</v>
      </c>
      <c r="H97" s="21">
        <v>167</v>
      </c>
      <c r="I97" s="21">
        <v>238</v>
      </c>
      <c r="J97" s="21">
        <v>0</v>
      </c>
      <c r="K97" s="22">
        <f>I97-J97</f>
        <v>238</v>
      </c>
      <c r="L97" s="23"/>
      <c r="M97" s="24"/>
      <c r="N97" s="41">
        <f>IF(E97=0,"N/A",ROUND((F97/E97)*100,0))</f>
        <v>48</v>
      </c>
      <c r="O97" s="23">
        <f>IF(F97=0,"N/A",ROUND((I97/F97)*365,0))</f>
        <v>1524</v>
      </c>
    </row>
    <row r="100" spans="1:15" x14ac:dyDescent="0.25">
      <c r="A100" s="14" t="s">
        <v>48</v>
      </c>
    </row>
    <row r="101" spans="1:15" x14ac:dyDescent="0.25">
      <c r="B101" s="26" t="s">
        <v>49</v>
      </c>
      <c r="E101" s="27">
        <v>6</v>
      </c>
      <c r="F101" s="27">
        <v>0</v>
      </c>
      <c r="G101" s="27">
        <v>0</v>
      </c>
      <c r="H101" s="27">
        <v>0</v>
      </c>
      <c r="I101" s="27">
        <v>9</v>
      </c>
      <c r="J101" s="27">
        <v>0</v>
      </c>
      <c r="K101" s="24">
        <f>I101-J101</f>
        <v>9</v>
      </c>
      <c r="L101" s="24"/>
      <c r="M101" s="24"/>
      <c r="N101" s="24"/>
      <c r="O101" s="24"/>
    </row>
    <row r="102" spans="1:15" x14ac:dyDescent="0.25">
      <c r="B102" s="26" t="s">
        <v>50</v>
      </c>
      <c r="E102" s="27">
        <v>88</v>
      </c>
      <c r="F102" s="27">
        <v>63</v>
      </c>
      <c r="G102" s="27">
        <v>0</v>
      </c>
      <c r="H102" s="27">
        <v>0</v>
      </c>
      <c r="I102" s="27">
        <v>79</v>
      </c>
      <c r="J102" s="27">
        <v>1</v>
      </c>
      <c r="K102" s="24">
        <f>I102-J102</f>
        <v>78</v>
      </c>
      <c r="L102" s="24"/>
      <c r="M102" s="24"/>
      <c r="N102" s="24"/>
      <c r="O102" s="24"/>
    </row>
    <row r="103" spans="1:15" x14ac:dyDescent="0.25">
      <c r="B103" s="26" t="s">
        <v>51</v>
      </c>
      <c r="E103" s="27">
        <v>0</v>
      </c>
      <c r="F103" s="27">
        <v>0</v>
      </c>
      <c r="G103" s="27">
        <v>0</v>
      </c>
      <c r="H103" s="27">
        <v>0</v>
      </c>
      <c r="I103" s="27">
        <v>1</v>
      </c>
      <c r="J103" s="27">
        <v>0</v>
      </c>
      <c r="K103" s="24">
        <f>I103-J103</f>
        <v>1</v>
      </c>
      <c r="L103" s="24"/>
      <c r="M103" s="24"/>
      <c r="N103" s="24"/>
      <c r="O103" s="24"/>
    </row>
    <row r="104" spans="1:15" x14ac:dyDescent="0.25">
      <c r="B104" s="26" t="s">
        <v>52</v>
      </c>
      <c r="E104" s="27">
        <v>48</v>
      </c>
      <c r="F104" s="27">
        <v>32</v>
      </c>
      <c r="G104" s="27">
        <v>0</v>
      </c>
      <c r="H104" s="27">
        <v>0</v>
      </c>
      <c r="I104" s="27">
        <v>288</v>
      </c>
      <c r="J104" s="27">
        <v>3</v>
      </c>
      <c r="K104" s="24">
        <f>I104-J104</f>
        <v>285</v>
      </c>
      <c r="L104" s="24"/>
      <c r="M104" s="24"/>
      <c r="N104" s="24"/>
      <c r="O104" s="24"/>
    </row>
    <row r="105" spans="1:15" x14ac:dyDescent="0.25">
      <c r="B105" s="28" t="s">
        <v>22</v>
      </c>
      <c r="D105" s="29"/>
      <c r="E105" s="30">
        <f t="shared" ref="E105:K105" si="11">SUM(E100:E104)</f>
        <v>142</v>
      </c>
      <c r="F105" s="30">
        <f t="shared" si="11"/>
        <v>95</v>
      </c>
      <c r="G105" s="30">
        <f t="shared" si="11"/>
        <v>0</v>
      </c>
      <c r="H105" s="30">
        <f t="shared" si="11"/>
        <v>0</v>
      </c>
      <c r="I105" s="30">
        <f t="shared" si="11"/>
        <v>377</v>
      </c>
      <c r="J105" s="30">
        <f t="shared" si="11"/>
        <v>4</v>
      </c>
      <c r="K105" s="30">
        <f t="shared" si="11"/>
        <v>373</v>
      </c>
      <c r="L105" s="31"/>
    </row>
    <row r="106" spans="1:15" x14ac:dyDescent="0.25">
      <c r="B106" s="26" t="s">
        <v>40</v>
      </c>
      <c r="E106" s="27">
        <v>0</v>
      </c>
      <c r="F106" s="27">
        <v>0</v>
      </c>
      <c r="G106" s="27">
        <v>1</v>
      </c>
      <c r="H106" s="27">
        <v>0</v>
      </c>
      <c r="I106" s="27">
        <v>1</v>
      </c>
      <c r="J106" s="27">
        <v>0</v>
      </c>
      <c r="K106" s="24">
        <f>I106-J106</f>
        <v>1</v>
      </c>
      <c r="L106" s="24"/>
      <c r="M106" s="24"/>
      <c r="N106" s="24"/>
      <c r="O106" s="24"/>
    </row>
    <row r="107" spans="1:15" x14ac:dyDescent="0.25">
      <c r="B107" s="26" t="s">
        <v>42</v>
      </c>
      <c r="E107" s="27">
        <v>9</v>
      </c>
      <c r="F107" s="27">
        <v>10</v>
      </c>
      <c r="G107" s="27">
        <v>0</v>
      </c>
      <c r="H107" s="27">
        <v>1</v>
      </c>
      <c r="I107" s="27">
        <v>12</v>
      </c>
      <c r="J107" s="27">
        <v>1</v>
      </c>
      <c r="K107" s="24">
        <f>I107-J107</f>
        <v>11</v>
      </c>
      <c r="L107" s="24"/>
      <c r="M107" s="24"/>
      <c r="N107" s="24"/>
      <c r="O107" s="24"/>
    </row>
    <row r="108" spans="1:15" x14ac:dyDescent="0.25">
      <c r="B108" s="28" t="s">
        <v>24</v>
      </c>
      <c r="D108" s="34"/>
      <c r="E108" s="35">
        <f t="shared" ref="E108:K108" si="12">SUM(E106:E107)</f>
        <v>9</v>
      </c>
      <c r="F108" s="35">
        <f t="shared" si="12"/>
        <v>10</v>
      </c>
      <c r="G108" s="35">
        <f t="shared" si="12"/>
        <v>1</v>
      </c>
      <c r="H108" s="35">
        <f t="shared" si="12"/>
        <v>1</v>
      </c>
      <c r="I108" s="35">
        <f t="shared" si="12"/>
        <v>13</v>
      </c>
      <c r="J108" s="35">
        <f t="shared" si="12"/>
        <v>1</v>
      </c>
      <c r="K108" s="35">
        <f t="shared" si="12"/>
        <v>12</v>
      </c>
      <c r="L108" s="36"/>
    </row>
    <row r="109" spans="1:15" x14ac:dyDescent="0.25">
      <c r="B109" s="33" t="s">
        <v>53</v>
      </c>
      <c r="C109" s="16"/>
      <c r="D109" s="17"/>
      <c r="E109" s="21">
        <v>151</v>
      </c>
      <c r="F109" s="21">
        <v>105</v>
      </c>
      <c r="G109" s="21">
        <v>1</v>
      </c>
      <c r="H109" s="21">
        <v>1</v>
      </c>
      <c r="I109" s="21">
        <v>390</v>
      </c>
      <c r="J109" s="21">
        <v>5</v>
      </c>
      <c r="K109" s="22">
        <f>I109-J109</f>
        <v>385</v>
      </c>
      <c r="L109" s="23"/>
      <c r="M109" s="24"/>
      <c r="N109" s="41">
        <f>IF(E109=0,"N/A",ROUND((F109/E109)*100,0))</f>
        <v>70</v>
      </c>
      <c r="O109" s="23">
        <f>IF(F109=0,"N/A",ROUND((I109/F109)*365,0))</f>
        <v>1356</v>
      </c>
    </row>
    <row r="112" spans="1:15" x14ac:dyDescent="0.25">
      <c r="A112" s="14" t="s">
        <v>54</v>
      </c>
    </row>
    <row r="113" spans="1:15" x14ac:dyDescent="0.25">
      <c r="B113" s="26" t="s">
        <v>55</v>
      </c>
      <c r="E113" s="27">
        <v>0</v>
      </c>
      <c r="F113" s="27">
        <v>0</v>
      </c>
      <c r="G113" s="27">
        <v>0</v>
      </c>
      <c r="H113" s="27">
        <v>0</v>
      </c>
      <c r="I113" s="27">
        <v>2</v>
      </c>
      <c r="J113" s="27">
        <v>0</v>
      </c>
      <c r="K113" s="24">
        <f>I113-J113</f>
        <v>2</v>
      </c>
      <c r="L113" s="24"/>
      <c r="M113" s="24"/>
      <c r="N113" s="24"/>
      <c r="O113" s="24"/>
    </row>
    <row r="114" spans="1:15" x14ac:dyDescent="0.25">
      <c r="B114" s="26" t="s">
        <v>56</v>
      </c>
      <c r="E114" s="27">
        <v>49</v>
      </c>
      <c r="F114" s="27">
        <v>1</v>
      </c>
      <c r="G114" s="27">
        <v>167</v>
      </c>
      <c r="H114" s="27">
        <v>0</v>
      </c>
      <c r="I114" s="27">
        <v>215</v>
      </c>
      <c r="J114" s="27">
        <v>1</v>
      </c>
      <c r="K114" s="24">
        <f>I114-J114</f>
        <v>214</v>
      </c>
      <c r="L114" s="24"/>
      <c r="M114" s="24"/>
      <c r="N114" s="24"/>
      <c r="O114" s="24"/>
    </row>
    <row r="115" spans="1:15" x14ac:dyDescent="0.25">
      <c r="B115" s="26" t="s">
        <v>42</v>
      </c>
      <c r="E115" s="27">
        <v>36</v>
      </c>
      <c r="F115" s="27">
        <v>11</v>
      </c>
      <c r="G115" s="27">
        <v>0</v>
      </c>
      <c r="H115" s="27">
        <v>167</v>
      </c>
      <c r="I115" s="27">
        <v>5</v>
      </c>
      <c r="J115" s="27">
        <v>0</v>
      </c>
      <c r="K115" s="24">
        <f>I115-J115</f>
        <v>5</v>
      </c>
      <c r="L115" s="24"/>
      <c r="M115" s="24"/>
      <c r="N115" s="24"/>
      <c r="O115" s="24"/>
    </row>
    <row r="116" spans="1:15" x14ac:dyDescent="0.25">
      <c r="B116" s="33" t="s">
        <v>57</v>
      </c>
      <c r="C116" s="16"/>
      <c r="D116" s="17"/>
      <c r="E116" s="18">
        <f t="shared" ref="E116:K116" si="13">SUM(E112:E115)</f>
        <v>85</v>
      </c>
      <c r="F116" s="18">
        <f t="shared" si="13"/>
        <v>12</v>
      </c>
      <c r="G116" s="18">
        <f t="shared" si="13"/>
        <v>167</v>
      </c>
      <c r="H116" s="18">
        <f t="shared" si="13"/>
        <v>167</v>
      </c>
      <c r="I116" s="18">
        <f t="shared" si="13"/>
        <v>222</v>
      </c>
      <c r="J116" s="18">
        <f t="shared" si="13"/>
        <v>1</v>
      </c>
      <c r="K116" s="18">
        <f t="shared" si="13"/>
        <v>221</v>
      </c>
      <c r="L116" s="19"/>
      <c r="N116" s="38">
        <f>IF(E116=0,"N/A",ROUND((F116/E116)*100,0))</f>
        <v>14</v>
      </c>
      <c r="O116" s="19">
        <f>IF(F116=0,"N/A",ROUND((I116/F116)*365,0))</f>
        <v>6753</v>
      </c>
    </row>
    <row r="118" spans="1:15" x14ac:dyDescent="0.25">
      <c r="A118" s="14" t="s">
        <v>58</v>
      </c>
    </row>
    <row r="119" spans="1:15" x14ac:dyDescent="0.25">
      <c r="B119" s="26" t="s">
        <v>55</v>
      </c>
      <c r="E119" s="27">
        <v>0</v>
      </c>
      <c r="F119" s="27">
        <v>0</v>
      </c>
      <c r="G119" s="27">
        <v>1</v>
      </c>
      <c r="H119" s="27">
        <v>0</v>
      </c>
      <c r="I119" s="27">
        <v>3</v>
      </c>
      <c r="J119" s="27">
        <v>0</v>
      </c>
      <c r="K119" s="24">
        <f>I119-J119</f>
        <v>3</v>
      </c>
      <c r="L119" s="24"/>
      <c r="M119" s="24"/>
      <c r="N119" s="24"/>
      <c r="O119" s="24"/>
    </row>
    <row r="120" spans="1:15" x14ac:dyDescent="0.25">
      <c r="B120" s="26" t="s">
        <v>42</v>
      </c>
      <c r="E120" s="27">
        <v>22</v>
      </c>
      <c r="F120" s="27">
        <v>22</v>
      </c>
      <c r="G120" s="27">
        <v>0</v>
      </c>
      <c r="H120" s="27">
        <v>1</v>
      </c>
      <c r="I120" s="27">
        <v>49</v>
      </c>
      <c r="J120" s="27">
        <v>2</v>
      </c>
      <c r="K120" s="24">
        <f>I120-J120</f>
        <v>47</v>
      </c>
      <c r="L120" s="24"/>
      <c r="M120" s="24"/>
      <c r="N120" s="24"/>
      <c r="O120" s="24"/>
    </row>
    <row r="121" spans="1:15" x14ac:dyDescent="0.25">
      <c r="B121" s="28" t="s">
        <v>22</v>
      </c>
      <c r="D121" s="29"/>
      <c r="E121" s="32">
        <f t="shared" ref="E121:K121" si="14">SUM(E119:E120)</f>
        <v>22</v>
      </c>
      <c r="F121" s="32">
        <f t="shared" si="14"/>
        <v>22</v>
      </c>
      <c r="G121" s="32">
        <f t="shared" si="14"/>
        <v>1</v>
      </c>
      <c r="H121" s="32">
        <f t="shared" si="14"/>
        <v>1</v>
      </c>
      <c r="I121" s="32">
        <f t="shared" si="14"/>
        <v>52</v>
      </c>
      <c r="J121" s="32">
        <f t="shared" si="14"/>
        <v>2</v>
      </c>
      <c r="K121" s="32">
        <f t="shared" si="14"/>
        <v>50</v>
      </c>
      <c r="L121" s="31"/>
    </row>
    <row r="122" spans="1:15" x14ac:dyDescent="0.25">
      <c r="B122" s="26" t="s">
        <v>40</v>
      </c>
      <c r="E122" s="27">
        <v>0</v>
      </c>
      <c r="F122" s="27">
        <v>0</v>
      </c>
      <c r="G122" s="27">
        <v>2</v>
      </c>
      <c r="H122" s="27">
        <v>0</v>
      </c>
      <c r="I122" s="27">
        <v>2</v>
      </c>
      <c r="J122" s="27">
        <v>0</v>
      </c>
      <c r="K122" s="24">
        <f>I122-J122</f>
        <v>2</v>
      </c>
      <c r="L122" s="24"/>
      <c r="M122" s="24"/>
      <c r="N122" s="24"/>
      <c r="O122" s="24"/>
    </row>
    <row r="123" spans="1:15" x14ac:dyDescent="0.25">
      <c r="B123" s="26" t="s">
        <v>41</v>
      </c>
      <c r="E123" s="27">
        <v>0</v>
      </c>
      <c r="F123" s="27">
        <v>2</v>
      </c>
      <c r="G123" s="27">
        <v>0</v>
      </c>
      <c r="H123" s="27">
        <v>8</v>
      </c>
      <c r="I123" s="27">
        <v>1</v>
      </c>
      <c r="J123" s="27">
        <v>0</v>
      </c>
      <c r="K123" s="24">
        <f>I123-J123</f>
        <v>1</v>
      </c>
      <c r="L123" s="24"/>
      <c r="M123" s="24"/>
      <c r="N123" s="24"/>
      <c r="O123" s="24"/>
    </row>
    <row r="124" spans="1:15" x14ac:dyDescent="0.25">
      <c r="B124" s="26" t="s">
        <v>42</v>
      </c>
      <c r="E124" s="27">
        <v>3</v>
      </c>
      <c r="F124" s="27">
        <v>3</v>
      </c>
      <c r="G124" s="27">
        <v>6</v>
      </c>
      <c r="H124" s="27">
        <v>0</v>
      </c>
      <c r="I124" s="27">
        <v>6</v>
      </c>
      <c r="J124" s="27">
        <v>0</v>
      </c>
      <c r="K124" s="24">
        <f>I124-J124</f>
        <v>6</v>
      </c>
      <c r="L124" s="24"/>
      <c r="M124" s="24"/>
      <c r="N124" s="24"/>
      <c r="O124" s="24"/>
    </row>
    <row r="125" spans="1:15" x14ac:dyDescent="0.25">
      <c r="B125" s="28" t="s">
        <v>24</v>
      </c>
      <c r="D125" s="34"/>
      <c r="E125" s="35">
        <f t="shared" ref="E125:K125" si="15">SUM(E122:E124)</f>
        <v>3</v>
      </c>
      <c r="F125" s="35">
        <f t="shared" si="15"/>
        <v>5</v>
      </c>
      <c r="G125" s="35">
        <f t="shared" si="15"/>
        <v>8</v>
      </c>
      <c r="H125" s="35">
        <f t="shared" si="15"/>
        <v>8</v>
      </c>
      <c r="I125" s="35">
        <f t="shared" si="15"/>
        <v>9</v>
      </c>
      <c r="J125" s="35">
        <f t="shared" si="15"/>
        <v>0</v>
      </c>
      <c r="K125" s="35">
        <f t="shared" si="15"/>
        <v>9</v>
      </c>
      <c r="L125" s="36"/>
    </row>
    <row r="126" spans="1:15" x14ac:dyDescent="0.25">
      <c r="B126" s="33" t="s">
        <v>57</v>
      </c>
      <c r="C126" s="16"/>
      <c r="D126" s="17"/>
      <c r="E126" s="21">
        <v>25</v>
      </c>
      <c r="F126" s="21">
        <v>27</v>
      </c>
      <c r="G126" s="21">
        <v>9</v>
      </c>
      <c r="H126" s="21">
        <v>9</v>
      </c>
      <c r="I126" s="21">
        <v>61</v>
      </c>
      <c r="J126" s="21">
        <v>2</v>
      </c>
      <c r="K126" s="22">
        <f>I126-J126</f>
        <v>59</v>
      </c>
      <c r="L126" s="23"/>
      <c r="M126" s="24"/>
      <c r="N126" s="41">
        <f>IF(E126=0,"N/A",ROUND((F126/E126)*100,0))</f>
        <v>108</v>
      </c>
      <c r="O126" s="23">
        <f>IF(F126=0,"N/A",ROUND((I126/F126)*365,0))</f>
        <v>825</v>
      </c>
    </row>
    <row r="129" spans="1:15" x14ac:dyDescent="0.25">
      <c r="A129" s="14" t="s">
        <v>59</v>
      </c>
    </row>
    <row r="130" spans="1:15" x14ac:dyDescent="0.25">
      <c r="B130" s="26" t="s">
        <v>50</v>
      </c>
      <c r="E130" s="27">
        <v>100</v>
      </c>
      <c r="F130" s="27">
        <v>52</v>
      </c>
      <c r="G130" s="27">
        <v>0</v>
      </c>
      <c r="H130" s="27">
        <v>3</v>
      </c>
      <c r="I130" s="27">
        <v>99</v>
      </c>
      <c r="J130" s="27">
        <v>0</v>
      </c>
      <c r="K130" s="24">
        <f t="shared" ref="K130:K135" si="16">I130-J130</f>
        <v>99</v>
      </c>
      <c r="L130" s="24"/>
      <c r="M130" s="24"/>
      <c r="N130" s="24"/>
      <c r="O130" s="24"/>
    </row>
    <row r="131" spans="1:15" x14ac:dyDescent="0.25">
      <c r="B131" s="26" t="s">
        <v>55</v>
      </c>
      <c r="E131" s="27">
        <v>104</v>
      </c>
      <c r="F131" s="27">
        <v>64</v>
      </c>
      <c r="G131" s="27">
        <v>4</v>
      </c>
      <c r="H131" s="27">
        <v>2</v>
      </c>
      <c r="I131" s="27">
        <v>279</v>
      </c>
      <c r="J131" s="27">
        <v>1</v>
      </c>
      <c r="K131" s="24">
        <f t="shared" si="16"/>
        <v>278</v>
      </c>
      <c r="L131" s="24"/>
      <c r="M131" s="24"/>
      <c r="N131" s="24"/>
      <c r="O131" s="24"/>
    </row>
    <row r="132" spans="1:15" x14ac:dyDescent="0.25">
      <c r="B132" s="26" t="s">
        <v>60</v>
      </c>
      <c r="E132" s="27">
        <v>389</v>
      </c>
      <c r="F132" s="27">
        <v>5</v>
      </c>
      <c r="G132" s="27">
        <v>18</v>
      </c>
      <c r="H132" s="27">
        <v>2</v>
      </c>
      <c r="I132" s="27">
        <v>400</v>
      </c>
      <c r="J132" s="27">
        <v>0</v>
      </c>
      <c r="K132" s="24">
        <f t="shared" si="16"/>
        <v>400</v>
      </c>
      <c r="L132" s="24"/>
      <c r="M132" s="24"/>
      <c r="N132" s="24"/>
      <c r="O132" s="24"/>
    </row>
    <row r="133" spans="1:15" x14ac:dyDescent="0.25">
      <c r="B133" s="26" t="s">
        <v>41</v>
      </c>
      <c r="E133" s="27">
        <v>99</v>
      </c>
      <c r="F133" s="27">
        <v>70</v>
      </c>
      <c r="G133" s="27">
        <v>1</v>
      </c>
      <c r="H133" s="27">
        <v>3</v>
      </c>
      <c r="I133" s="27">
        <v>262</v>
      </c>
      <c r="J133" s="27">
        <v>5</v>
      </c>
      <c r="K133" s="24">
        <f t="shared" si="16"/>
        <v>257</v>
      </c>
      <c r="L133" s="24"/>
      <c r="M133" s="24"/>
      <c r="N133" s="24"/>
      <c r="O133" s="24"/>
    </row>
    <row r="134" spans="1:15" x14ac:dyDescent="0.25">
      <c r="B134" s="26" t="s">
        <v>56</v>
      </c>
      <c r="E134" s="27">
        <v>388</v>
      </c>
      <c r="F134" s="27">
        <v>13</v>
      </c>
      <c r="G134" s="27">
        <v>174</v>
      </c>
      <c r="H134" s="27">
        <v>3</v>
      </c>
      <c r="I134" s="27">
        <v>546</v>
      </c>
      <c r="J134" s="27">
        <v>1</v>
      </c>
      <c r="K134" s="24">
        <f t="shared" si="16"/>
        <v>545</v>
      </c>
      <c r="L134" s="24"/>
      <c r="M134" s="24"/>
      <c r="N134" s="24"/>
      <c r="O134" s="24"/>
    </row>
    <row r="135" spans="1:15" x14ac:dyDescent="0.25">
      <c r="B135" s="26" t="s">
        <v>42</v>
      </c>
      <c r="E135" s="27">
        <v>98</v>
      </c>
      <c r="F135" s="27">
        <v>63</v>
      </c>
      <c r="G135" s="27">
        <v>2</v>
      </c>
      <c r="H135" s="27">
        <v>186</v>
      </c>
      <c r="I135" s="27">
        <v>0</v>
      </c>
      <c r="J135" s="27">
        <v>0</v>
      </c>
      <c r="K135" s="24">
        <f t="shared" si="16"/>
        <v>0</v>
      </c>
      <c r="L135" s="24"/>
      <c r="M135" s="24"/>
      <c r="N135" s="24"/>
      <c r="O135" s="24"/>
    </row>
    <row r="136" spans="1:15" x14ac:dyDescent="0.25">
      <c r="B136" s="28" t="s">
        <v>22</v>
      </c>
      <c r="D136" s="29"/>
      <c r="E136" s="30">
        <f t="shared" ref="E136:K136" si="17">SUM(E129:E135)</f>
        <v>1178</v>
      </c>
      <c r="F136" s="30">
        <f t="shared" si="17"/>
        <v>267</v>
      </c>
      <c r="G136" s="30">
        <f t="shared" si="17"/>
        <v>199</v>
      </c>
      <c r="H136" s="30">
        <f t="shared" si="17"/>
        <v>199</v>
      </c>
      <c r="I136" s="30">
        <f t="shared" si="17"/>
        <v>1586</v>
      </c>
      <c r="J136" s="30">
        <f t="shared" si="17"/>
        <v>7</v>
      </c>
      <c r="K136" s="30">
        <f t="shared" si="17"/>
        <v>1579</v>
      </c>
      <c r="L136" s="31"/>
    </row>
    <row r="137" spans="1:15" x14ac:dyDescent="0.25">
      <c r="B137" s="26" t="s">
        <v>40</v>
      </c>
      <c r="E137" s="27">
        <v>0</v>
      </c>
      <c r="F137" s="27">
        <v>0</v>
      </c>
      <c r="G137" s="27">
        <v>4</v>
      </c>
      <c r="H137" s="27">
        <v>0</v>
      </c>
      <c r="I137" s="27">
        <v>5</v>
      </c>
      <c r="J137" s="27">
        <v>0</v>
      </c>
      <c r="K137" s="24">
        <f>I137-J137</f>
        <v>5</v>
      </c>
      <c r="L137" s="24"/>
      <c r="M137" s="24"/>
      <c r="N137" s="24"/>
      <c r="O137" s="24"/>
    </row>
    <row r="138" spans="1:15" x14ac:dyDescent="0.25">
      <c r="B138" s="26" t="s">
        <v>41</v>
      </c>
      <c r="E138" s="27">
        <v>1</v>
      </c>
      <c r="F138" s="27">
        <v>1</v>
      </c>
      <c r="G138" s="27">
        <v>0</v>
      </c>
      <c r="H138" s="27">
        <v>12</v>
      </c>
      <c r="I138" s="27">
        <v>5</v>
      </c>
      <c r="J138" s="27">
        <v>0</v>
      </c>
      <c r="K138" s="24">
        <f>I138-J138</f>
        <v>5</v>
      </c>
      <c r="L138" s="24"/>
      <c r="M138" s="24"/>
      <c r="N138" s="24"/>
      <c r="O138" s="24"/>
    </row>
    <row r="139" spans="1:15" x14ac:dyDescent="0.25">
      <c r="B139" s="26" t="s">
        <v>42</v>
      </c>
      <c r="E139" s="27">
        <v>31</v>
      </c>
      <c r="F139" s="27">
        <v>7</v>
      </c>
      <c r="G139" s="27">
        <v>10</v>
      </c>
      <c r="H139" s="27">
        <v>2</v>
      </c>
      <c r="I139" s="27">
        <v>37</v>
      </c>
      <c r="J139" s="27">
        <v>0</v>
      </c>
      <c r="K139" s="24">
        <f>I139-J139</f>
        <v>37</v>
      </c>
      <c r="L139" s="24"/>
      <c r="M139" s="24"/>
      <c r="N139" s="24"/>
      <c r="O139" s="24"/>
    </row>
    <row r="140" spans="1:15" x14ac:dyDescent="0.25">
      <c r="B140" s="28" t="s">
        <v>24</v>
      </c>
      <c r="D140" s="34"/>
      <c r="E140" s="35">
        <f t="shared" ref="E140:K140" si="18">SUM(E137:E139)</f>
        <v>32</v>
      </c>
      <c r="F140" s="35">
        <f t="shared" si="18"/>
        <v>8</v>
      </c>
      <c r="G140" s="35">
        <f t="shared" si="18"/>
        <v>14</v>
      </c>
      <c r="H140" s="35">
        <f t="shared" si="18"/>
        <v>14</v>
      </c>
      <c r="I140" s="35">
        <f t="shared" si="18"/>
        <v>47</v>
      </c>
      <c r="J140" s="35">
        <f t="shared" si="18"/>
        <v>0</v>
      </c>
      <c r="K140" s="35">
        <f t="shared" si="18"/>
        <v>47</v>
      </c>
      <c r="L140" s="36"/>
    </row>
    <row r="141" spans="1:15" x14ac:dyDescent="0.25">
      <c r="B141" s="33" t="s">
        <v>57</v>
      </c>
      <c r="C141" s="16"/>
      <c r="D141" s="17"/>
      <c r="E141" s="21">
        <v>1210</v>
      </c>
      <c r="F141" s="21">
        <v>275</v>
      </c>
      <c r="G141" s="21">
        <v>213</v>
      </c>
      <c r="H141" s="21">
        <v>213</v>
      </c>
      <c r="I141" s="21">
        <v>1633</v>
      </c>
      <c r="J141" s="21">
        <v>7</v>
      </c>
      <c r="K141" s="22">
        <f>I141-J141</f>
        <v>1626</v>
      </c>
      <c r="L141" s="23"/>
      <c r="M141" s="24"/>
      <c r="N141" s="41">
        <f>IF(E141=0,"N/A",ROUND((F141/E141)*100,0))</f>
        <v>23</v>
      </c>
      <c r="O141" s="23">
        <f>IF(F141=0,"N/A",ROUND((I141/F141)*365,0))</f>
        <v>2167</v>
      </c>
    </row>
    <row r="144" spans="1:15" x14ac:dyDescent="0.25">
      <c r="A144" s="14" t="s">
        <v>61</v>
      </c>
    </row>
    <row r="145" spans="2:15" x14ac:dyDescent="0.25">
      <c r="B145" s="26" t="s">
        <v>29</v>
      </c>
      <c r="E145" s="27">
        <v>25</v>
      </c>
      <c r="F145" s="27">
        <v>5</v>
      </c>
      <c r="G145" s="27">
        <v>0</v>
      </c>
      <c r="H145" s="27">
        <v>70</v>
      </c>
      <c r="I145" s="27">
        <v>1</v>
      </c>
      <c r="J145" s="27">
        <v>0</v>
      </c>
      <c r="K145" s="24">
        <f t="shared" ref="K145:K155" si="19">I145-J145</f>
        <v>1</v>
      </c>
      <c r="L145" s="24"/>
      <c r="M145" s="24"/>
      <c r="N145" s="24"/>
      <c r="O145" s="24"/>
    </row>
    <row r="146" spans="2:15" x14ac:dyDescent="0.25">
      <c r="B146" s="26" t="s">
        <v>62</v>
      </c>
      <c r="E146" s="27">
        <v>3</v>
      </c>
      <c r="F146" s="27">
        <v>28</v>
      </c>
      <c r="G146" s="27">
        <v>0</v>
      </c>
      <c r="H146" s="27">
        <v>0</v>
      </c>
      <c r="I146" s="27">
        <v>79</v>
      </c>
      <c r="J146" s="27">
        <v>6</v>
      </c>
      <c r="K146" s="24">
        <f t="shared" si="19"/>
        <v>73</v>
      </c>
      <c r="L146" s="24"/>
      <c r="M146" s="24"/>
      <c r="N146" s="24"/>
      <c r="O146" s="24"/>
    </row>
    <row r="147" spans="2:15" x14ac:dyDescent="0.25">
      <c r="B147" s="26" t="s">
        <v>50</v>
      </c>
      <c r="E147" s="27">
        <v>3</v>
      </c>
      <c r="F147" s="27">
        <v>17</v>
      </c>
      <c r="G147" s="27">
        <v>0</v>
      </c>
      <c r="H147" s="27">
        <v>1</v>
      </c>
      <c r="I147" s="27">
        <v>19</v>
      </c>
      <c r="J147" s="27">
        <v>1</v>
      </c>
      <c r="K147" s="24">
        <f t="shared" si="19"/>
        <v>18</v>
      </c>
      <c r="L147" s="24"/>
      <c r="M147" s="24"/>
      <c r="N147" s="24"/>
      <c r="O147" s="24"/>
    </row>
    <row r="148" spans="2:15" x14ac:dyDescent="0.25">
      <c r="B148" s="26" t="s">
        <v>52</v>
      </c>
      <c r="E148" s="27">
        <v>10</v>
      </c>
      <c r="F148" s="27">
        <v>22</v>
      </c>
      <c r="G148" s="27">
        <v>0</v>
      </c>
      <c r="H148" s="27">
        <v>0</v>
      </c>
      <c r="I148" s="27">
        <v>20</v>
      </c>
      <c r="J148" s="27">
        <v>3</v>
      </c>
      <c r="K148" s="24">
        <f t="shared" si="19"/>
        <v>17</v>
      </c>
      <c r="L148" s="24"/>
      <c r="M148" s="24"/>
      <c r="N148" s="24"/>
      <c r="O148" s="24"/>
    </row>
    <row r="149" spans="2:15" x14ac:dyDescent="0.25">
      <c r="B149" s="26" t="s">
        <v>60</v>
      </c>
      <c r="E149" s="27">
        <v>36</v>
      </c>
      <c r="F149" s="27">
        <v>12</v>
      </c>
      <c r="G149" s="27">
        <v>69</v>
      </c>
      <c r="H149" s="27">
        <v>4</v>
      </c>
      <c r="I149" s="27">
        <v>89</v>
      </c>
      <c r="J149" s="27">
        <v>0</v>
      </c>
      <c r="K149" s="24">
        <f t="shared" si="19"/>
        <v>89</v>
      </c>
      <c r="L149" s="24"/>
      <c r="M149" s="24"/>
      <c r="N149" s="24"/>
      <c r="O149" s="24"/>
    </row>
    <row r="150" spans="2:15" x14ac:dyDescent="0.25">
      <c r="B150" s="26" t="s">
        <v>63</v>
      </c>
      <c r="E150" s="27">
        <v>100</v>
      </c>
      <c r="F150" s="27">
        <v>56</v>
      </c>
      <c r="G150" s="27">
        <v>5</v>
      </c>
      <c r="H150" s="27">
        <v>0</v>
      </c>
      <c r="I150" s="27">
        <v>297</v>
      </c>
      <c r="J150" s="27">
        <v>5</v>
      </c>
      <c r="K150" s="24">
        <f t="shared" si="19"/>
        <v>292</v>
      </c>
      <c r="L150" s="24"/>
      <c r="M150" s="24"/>
      <c r="N150" s="24"/>
      <c r="O150" s="24"/>
    </row>
    <row r="151" spans="2:15" x14ac:dyDescent="0.25">
      <c r="B151" s="26" t="s">
        <v>41</v>
      </c>
      <c r="E151" s="27">
        <v>0</v>
      </c>
      <c r="F151" s="27">
        <v>1</v>
      </c>
      <c r="G151" s="27">
        <v>0</v>
      </c>
      <c r="H151" s="27">
        <v>0</v>
      </c>
      <c r="I151" s="27">
        <v>8</v>
      </c>
      <c r="J151" s="27">
        <v>0</v>
      </c>
      <c r="K151" s="24">
        <f t="shared" si="19"/>
        <v>8</v>
      </c>
      <c r="L151" s="24"/>
      <c r="M151" s="24"/>
      <c r="N151" s="24"/>
      <c r="O151" s="24"/>
    </row>
    <row r="152" spans="2:15" x14ac:dyDescent="0.25">
      <c r="B152" s="26" t="s">
        <v>64</v>
      </c>
      <c r="E152" s="27">
        <v>0</v>
      </c>
      <c r="F152" s="27">
        <v>12</v>
      </c>
      <c r="G152" s="27">
        <v>0</v>
      </c>
      <c r="H152" s="27">
        <v>0</v>
      </c>
      <c r="I152" s="27">
        <v>31</v>
      </c>
      <c r="J152" s="27">
        <v>0</v>
      </c>
      <c r="K152" s="24">
        <f t="shared" si="19"/>
        <v>31</v>
      </c>
      <c r="L152" s="24"/>
      <c r="M152" s="24"/>
      <c r="N152" s="24"/>
      <c r="O152" s="24"/>
    </row>
    <row r="153" spans="2:15" x14ac:dyDescent="0.25">
      <c r="B153" s="26" t="s">
        <v>65</v>
      </c>
      <c r="E153" s="27">
        <v>96</v>
      </c>
      <c r="F153" s="27">
        <v>90</v>
      </c>
      <c r="G153" s="27">
        <v>2</v>
      </c>
      <c r="H153" s="27">
        <v>2</v>
      </c>
      <c r="I153" s="27">
        <v>184</v>
      </c>
      <c r="J153" s="27">
        <v>10</v>
      </c>
      <c r="K153" s="24">
        <f t="shared" si="19"/>
        <v>174</v>
      </c>
      <c r="L153" s="24"/>
      <c r="M153" s="24"/>
      <c r="N153" s="24"/>
      <c r="O153" s="24"/>
    </row>
    <row r="154" spans="2:15" x14ac:dyDescent="0.25">
      <c r="B154" s="26" t="s">
        <v>42</v>
      </c>
      <c r="E154" s="27">
        <v>0</v>
      </c>
      <c r="F154" s="27">
        <v>2</v>
      </c>
      <c r="G154" s="27">
        <v>0</v>
      </c>
      <c r="H154" s="27">
        <v>0</v>
      </c>
      <c r="I154" s="27">
        <v>27</v>
      </c>
      <c r="J154" s="27">
        <v>0</v>
      </c>
      <c r="K154" s="24">
        <f t="shared" si="19"/>
        <v>27</v>
      </c>
      <c r="L154" s="24"/>
      <c r="M154" s="24"/>
      <c r="N154" s="24"/>
      <c r="O154" s="24"/>
    </row>
    <row r="155" spans="2:15" x14ac:dyDescent="0.25">
      <c r="B155" s="26" t="s">
        <v>66</v>
      </c>
      <c r="E155" s="27">
        <v>95</v>
      </c>
      <c r="F155" s="27">
        <v>81</v>
      </c>
      <c r="G155" s="27">
        <v>3</v>
      </c>
      <c r="H155" s="27">
        <v>2</v>
      </c>
      <c r="I155" s="27">
        <v>207</v>
      </c>
      <c r="J155" s="27">
        <v>1</v>
      </c>
      <c r="K155" s="24">
        <f t="shared" si="19"/>
        <v>206</v>
      </c>
      <c r="L155" s="24"/>
      <c r="M155" s="24"/>
      <c r="N155" s="24"/>
      <c r="O155" s="24"/>
    </row>
    <row r="156" spans="2:15" x14ac:dyDescent="0.25">
      <c r="B156" s="28" t="s">
        <v>22</v>
      </c>
      <c r="D156" s="29"/>
      <c r="E156" s="30">
        <f t="shared" ref="E156:K156" si="20">SUM(E144:E155)</f>
        <v>368</v>
      </c>
      <c r="F156" s="30">
        <f t="shared" si="20"/>
        <v>326</v>
      </c>
      <c r="G156" s="30">
        <f t="shared" si="20"/>
        <v>79</v>
      </c>
      <c r="H156" s="30">
        <f t="shared" si="20"/>
        <v>79</v>
      </c>
      <c r="I156" s="30">
        <f t="shared" si="20"/>
        <v>962</v>
      </c>
      <c r="J156" s="30">
        <f t="shared" si="20"/>
        <v>26</v>
      </c>
      <c r="K156" s="30">
        <f t="shared" si="20"/>
        <v>936</v>
      </c>
      <c r="L156" s="31"/>
    </row>
    <row r="157" spans="2:15" x14ac:dyDescent="0.25">
      <c r="B157" s="26" t="s">
        <v>40</v>
      </c>
      <c r="E157" s="27">
        <v>8</v>
      </c>
      <c r="F157" s="27">
        <v>10</v>
      </c>
      <c r="G157" s="27">
        <v>28</v>
      </c>
      <c r="H157" s="27">
        <v>0</v>
      </c>
      <c r="I157" s="27">
        <v>45</v>
      </c>
      <c r="J157" s="27">
        <v>0</v>
      </c>
      <c r="K157" s="24">
        <f>I157-J157</f>
        <v>45</v>
      </c>
      <c r="L157" s="24"/>
      <c r="M157" s="24"/>
      <c r="N157" s="24"/>
      <c r="O157" s="24"/>
    </row>
    <row r="158" spans="2:15" x14ac:dyDescent="0.25">
      <c r="B158" s="26" t="s">
        <v>23</v>
      </c>
      <c r="E158" s="27">
        <v>0</v>
      </c>
      <c r="F158" s="27">
        <v>0</v>
      </c>
      <c r="G158" s="27">
        <v>0</v>
      </c>
      <c r="H158" s="27">
        <v>1</v>
      </c>
      <c r="I158" s="27">
        <v>0</v>
      </c>
      <c r="J158" s="27">
        <v>0</v>
      </c>
      <c r="K158" s="24">
        <f>I158-J158</f>
        <v>0</v>
      </c>
      <c r="L158" s="24"/>
      <c r="M158" s="24"/>
      <c r="N158" s="24"/>
      <c r="O158" s="24"/>
    </row>
    <row r="159" spans="2:15" x14ac:dyDescent="0.25">
      <c r="B159" s="26" t="s">
        <v>41</v>
      </c>
      <c r="E159" s="27">
        <v>0</v>
      </c>
      <c r="F159" s="27">
        <v>0</v>
      </c>
      <c r="G159" s="27">
        <v>1</v>
      </c>
      <c r="H159" s="27">
        <v>27</v>
      </c>
      <c r="I159" s="27">
        <v>4</v>
      </c>
      <c r="J159" s="27">
        <v>2</v>
      </c>
      <c r="K159" s="24">
        <f>I159-J159</f>
        <v>2</v>
      </c>
      <c r="L159" s="24"/>
      <c r="M159" s="24"/>
      <c r="N159" s="24"/>
      <c r="O159" s="24"/>
    </row>
    <row r="160" spans="2:15" x14ac:dyDescent="0.25">
      <c r="B160" s="26" t="s">
        <v>42</v>
      </c>
      <c r="E160" s="27">
        <v>13</v>
      </c>
      <c r="F160" s="27">
        <v>11</v>
      </c>
      <c r="G160" s="27">
        <v>0</v>
      </c>
      <c r="H160" s="27">
        <v>1</v>
      </c>
      <c r="I160" s="27">
        <v>23</v>
      </c>
      <c r="J160" s="27">
        <v>1</v>
      </c>
      <c r="K160" s="24">
        <f>I160-J160</f>
        <v>22</v>
      </c>
      <c r="L160" s="24"/>
      <c r="M160" s="24"/>
      <c r="N160" s="24"/>
      <c r="O160" s="24"/>
    </row>
    <row r="161" spans="1:15" x14ac:dyDescent="0.25">
      <c r="B161" s="28" t="s">
        <v>24</v>
      </c>
      <c r="D161" s="34"/>
      <c r="E161" s="35">
        <f t="shared" ref="E161:K161" si="21">SUM(E157:E160)</f>
        <v>21</v>
      </c>
      <c r="F161" s="35">
        <f t="shared" si="21"/>
        <v>21</v>
      </c>
      <c r="G161" s="35">
        <f t="shared" si="21"/>
        <v>29</v>
      </c>
      <c r="H161" s="35">
        <f t="shared" si="21"/>
        <v>29</v>
      </c>
      <c r="I161" s="35">
        <f t="shared" si="21"/>
        <v>72</v>
      </c>
      <c r="J161" s="35">
        <f t="shared" si="21"/>
        <v>3</v>
      </c>
      <c r="K161" s="35">
        <f t="shared" si="21"/>
        <v>69</v>
      </c>
      <c r="L161" s="36"/>
    </row>
    <row r="162" spans="1:15" x14ac:dyDescent="0.25">
      <c r="B162" s="33" t="s">
        <v>25</v>
      </c>
      <c r="C162" s="16"/>
      <c r="D162" s="17"/>
      <c r="E162" s="21">
        <v>389</v>
      </c>
      <c r="F162" s="21">
        <v>347</v>
      </c>
      <c r="G162" s="21">
        <v>108</v>
      </c>
      <c r="H162" s="21">
        <v>108</v>
      </c>
      <c r="I162" s="21">
        <v>1034</v>
      </c>
      <c r="J162" s="21">
        <v>29</v>
      </c>
      <c r="K162" s="22">
        <f>I162-J162</f>
        <v>1005</v>
      </c>
      <c r="L162" s="23"/>
      <c r="M162" s="24"/>
      <c r="N162" s="41">
        <f>IF(E162=0,"N/A",ROUND((F162/E162)*100,0))</f>
        <v>89</v>
      </c>
      <c r="O162" s="23">
        <f>IF(F162=0,"N/A",ROUND((I162/F162)*365,0))</f>
        <v>1088</v>
      </c>
    </row>
    <row r="165" spans="1:15" x14ac:dyDescent="0.25">
      <c r="A165" s="14" t="s">
        <v>67</v>
      </c>
    </row>
    <row r="166" spans="1:15" x14ac:dyDescent="0.25">
      <c r="B166" s="26" t="s">
        <v>84</v>
      </c>
      <c r="E166" s="27">
        <v>60</v>
      </c>
      <c r="F166" s="27">
        <v>78</v>
      </c>
      <c r="G166" s="27">
        <v>1</v>
      </c>
      <c r="H166" s="27">
        <v>63</v>
      </c>
      <c r="I166" s="27">
        <v>0</v>
      </c>
      <c r="J166" s="27">
        <v>0</v>
      </c>
      <c r="K166" s="24">
        <f t="shared" ref="K166:K172" si="22">I166-J166</f>
        <v>0</v>
      </c>
      <c r="L166" s="24"/>
      <c r="M166" s="24"/>
      <c r="N166" s="24"/>
      <c r="O166" s="24"/>
    </row>
    <row r="167" spans="1:15" x14ac:dyDescent="0.25">
      <c r="B167" s="26" t="s">
        <v>68</v>
      </c>
      <c r="E167" s="27">
        <v>75</v>
      </c>
      <c r="F167" s="27">
        <v>82</v>
      </c>
      <c r="G167" s="27">
        <v>4</v>
      </c>
      <c r="H167" s="27">
        <v>5</v>
      </c>
      <c r="I167" s="27">
        <v>126</v>
      </c>
      <c r="J167" s="27">
        <v>2</v>
      </c>
      <c r="K167" s="24">
        <f t="shared" si="22"/>
        <v>124</v>
      </c>
      <c r="L167" s="24"/>
      <c r="M167" s="24"/>
      <c r="N167" s="24"/>
      <c r="O167" s="24"/>
    </row>
    <row r="168" spans="1:15" x14ac:dyDescent="0.25">
      <c r="B168" s="26" t="s">
        <v>69</v>
      </c>
      <c r="E168" s="27">
        <v>75</v>
      </c>
      <c r="F168" s="27">
        <v>62</v>
      </c>
      <c r="G168" s="27">
        <v>1</v>
      </c>
      <c r="H168" s="27">
        <v>1</v>
      </c>
      <c r="I168" s="27">
        <v>89</v>
      </c>
      <c r="J168" s="27">
        <v>1</v>
      </c>
      <c r="K168" s="24">
        <f t="shared" si="22"/>
        <v>88</v>
      </c>
      <c r="L168" s="24"/>
      <c r="M168" s="24"/>
      <c r="N168" s="24"/>
      <c r="O168" s="24"/>
    </row>
    <row r="169" spans="1:15" x14ac:dyDescent="0.25">
      <c r="B169" s="26" t="s">
        <v>70</v>
      </c>
      <c r="E169" s="27">
        <v>74</v>
      </c>
      <c r="F169" s="27">
        <v>64</v>
      </c>
      <c r="G169" s="27">
        <v>4</v>
      </c>
      <c r="H169" s="27">
        <v>2</v>
      </c>
      <c r="I169" s="27">
        <v>135</v>
      </c>
      <c r="J169" s="27">
        <v>0</v>
      </c>
      <c r="K169" s="24">
        <f t="shared" si="22"/>
        <v>135</v>
      </c>
      <c r="L169" s="24"/>
      <c r="M169" s="24"/>
      <c r="N169" s="24"/>
      <c r="O169" s="24"/>
    </row>
    <row r="170" spans="1:15" x14ac:dyDescent="0.25">
      <c r="B170" s="26" t="s">
        <v>71</v>
      </c>
      <c r="E170" s="27">
        <v>15</v>
      </c>
      <c r="F170" s="27">
        <v>3</v>
      </c>
      <c r="G170" s="27">
        <v>63</v>
      </c>
      <c r="H170" s="27">
        <v>1</v>
      </c>
      <c r="I170" s="27">
        <v>74</v>
      </c>
      <c r="J170" s="27">
        <v>0</v>
      </c>
      <c r="K170" s="24">
        <f t="shared" si="22"/>
        <v>74</v>
      </c>
      <c r="L170" s="24"/>
      <c r="M170" s="24"/>
      <c r="N170" s="24"/>
      <c r="O170" s="24"/>
    </row>
    <row r="171" spans="1:15" x14ac:dyDescent="0.25">
      <c r="B171" s="26" t="s">
        <v>72</v>
      </c>
      <c r="E171" s="27">
        <v>15</v>
      </c>
      <c r="F171" s="27">
        <v>7</v>
      </c>
      <c r="G171" s="27">
        <v>58</v>
      </c>
      <c r="H171" s="27">
        <v>0</v>
      </c>
      <c r="I171" s="27">
        <v>66</v>
      </c>
      <c r="J171" s="27">
        <v>0</v>
      </c>
      <c r="K171" s="24">
        <f t="shared" si="22"/>
        <v>66</v>
      </c>
      <c r="L171" s="24"/>
      <c r="M171" s="24"/>
      <c r="N171" s="24"/>
      <c r="O171" s="24"/>
    </row>
    <row r="172" spans="1:15" x14ac:dyDescent="0.25">
      <c r="B172" s="26" t="s">
        <v>73</v>
      </c>
      <c r="E172" s="27">
        <v>56</v>
      </c>
      <c r="F172" s="27">
        <v>61</v>
      </c>
      <c r="G172" s="27">
        <v>2</v>
      </c>
      <c r="H172" s="27">
        <v>61</v>
      </c>
      <c r="I172" s="27">
        <v>2</v>
      </c>
      <c r="J172" s="27">
        <v>2</v>
      </c>
      <c r="K172" s="24">
        <f t="shared" si="22"/>
        <v>0</v>
      </c>
      <c r="L172" s="24"/>
      <c r="M172" s="24"/>
      <c r="N172" s="24"/>
      <c r="O172" s="24"/>
    </row>
    <row r="173" spans="1:15" x14ac:dyDescent="0.25">
      <c r="B173" s="28" t="s">
        <v>22</v>
      </c>
      <c r="D173" s="29"/>
      <c r="E173" s="30">
        <f t="shared" ref="E173:K173" si="23">SUM(E165:E172)</f>
        <v>370</v>
      </c>
      <c r="F173" s="30">
        <f t="shared" si="23"/>
        <v>357</v>
      </c>
      <c r="G173" s="30">
        <f t="shared" si="23"/>
        <v>133</v>
      </c>
      <c r="H173" s="30">
        <f t="shared" si="23"/>
        <v>133</v>
      </c>
      <c r="I173" s="30">
        <f t="shared" si="23"/>
        <v>492</v>
      </c>
      <c r="J173" s="30">
        <f t="shared" si="23"/>
        <v>5</v>
      </c>
      <c r="K173" s="30">
        <f t="shared" si="23"/>
        <v>487</v>
      </c>
      <c r="L173" s="31"/>
    </row>
    <row r="174" spans="1:15" x14ac:dyDescent="0.25">
      <c r="B174" s="26" t="s">
        <v>74</v>
      </c>
      <c r="E174" s="27">
        <v>17</v>
      </c>
      <c r="F174" s="27">
        <v>18</v>
      </c>
      <c r="G174" s="27">
        <v>0</v>
      </c>
      <c r="H174" s="27">
        <v>0</v>
      </c>
      <c r="I174" s="27">
        <v>58</v>
      </c>
      <c r="J174" s="27">
        <v>1</v>
      </c>
      <c r="K174" s="24">
        <f>I174-J174</f>
        <v>57</v>
      </c>
      <c r="L174" s="24"/>
      <c r="M174" s="24"/>
      <c r="N174" s="24"/>
      <c r="O174" s="24"/>
    </row>
    <row r="175" spans="1:15" x14ac:dyDescent="0.25">
      <c r="B175" s="28" t="s">
        <v>24</v>
      </c>
      <c r="D175" s="34"/>
      <c r="E175" s="35">
        <f t="shared" ref="E175:K175" si="24">SUM(E174:E174)</f>
        <v>17</v>
      </c>
      <c r="F175" s="35">
        <f t="shared" si="24"/>
        <v>18</v>
      </c>
      <c r="G175" s="35">
        <f t="shared" si="24"/>
        <v>0</v>
      </c>
      <c r="H175" s="35">
        <f t="shared" si="24"/>
        <v>0</v>
      </c>
      <c r="I175" s="35">
        <f t="shared" si="24"/>
        <v>58</v>
      </c>
      <c r="J175" s="35">
        <f t="shared" si="24"/>
        <v>1</v>
      </c>
      <c r="K175" s="35">
        <f t="shared" si="24"/>
        <v>57</v>
      </c>
      <c r="L175" s="36"/>
    </row>
    <row r="176" spans="1:15" x14ac:dyDescent="0.25">
      <c r="B176" s="33" t="s">
        <v>53</v>
      </c>
      <c r="C176" s="16"/>
      <c r="D176" s="17"/>
      <c r="E176" s="21">
        <v>387</v>
      </c>
      <c r="F176" s="21">
        <v>375</v>
      </c>
      <c r="G176" s="21">
        <v>133</v>
      </c>
      <c r="H176" s="21">
        <v>133</v>
      </c>
      <c r="I176" s="21">
        <v>550</v>
      </c>
      <c r="J176" s="21">
        <v>6</v>
      </c>
      <c r="K176" s="22">
        <f>I176-J176</f>
        <v>544</v>
      </c>
      <c r="L176" s="23"/>
      <c r="M176" s="24"/>
      <c r="N176" s="41">
        <f>IF(E176=0,"N/A",ROUND((F176/E176)*100,0))</f>
        <v>97</v>
      </c>
      <c r="O176" s="23">
        <f>IF(F176=0,"N/A",ROUND((I176/F176)*365,0))</f>
        <v>535</v>
      </c>
    </row>
    <row r="179" spans="1:2" x14ac:dyDescent="0.25">
      <c r="A179" s="37" t="s">
        <v>75</v>
      </c>
      <c r="B179" s="37" t="s">
        <v>76</v>
      </c>
    </row>
    <row r="180" spans="1:2" x14ac:dyDescent="0.25">
      <c r="B180" s="37" t="s">
        <v>77</v>
      </c>
    </row>
    <row r="181" spans="1:2" x14ac:dyDescent="0.25">
      <c r="B181" s="37" t="s">
        <v>78</v>
      </c>
    </row>
    <row r="182" spans="1:2" x14ac:dyDescent="0.25">
      <c r="B182" s="37" t="s">
        <v>79</v>
      </c>
    </row>
    <row r="183" spans="1:2" x14ac:dyDescent="0.25">
      <c r="B183" s="37" t="s">
        <v>80</v>
      </c>
    </row>
    <row r="184" spans="1:2" x14ac:dyDescent="0.25">
      <c r="B184" s="37" t="s">
        <v>81</v>
      </c>
    </row>
    <row r="185" spans="1:2" x14ac:dyDescent="0.25">
      <c r="B185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78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4B152-F6D7-4B0D-AE56-B0C96B13BCF1}">
  <sheetPr>
    <pageSetUpPr fitToPage="1"/>
  </sheetPr>
  <dimension ref="A2:O163"/>
  <sheetViews>
    <sheetView showGridLines="0" topLeftCell="A129" zoomScale="75" zoomScaleNormal="75" workbookViewId="0">
      <selection activeCell="E154" sqref="E154:O154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86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1</v>
      </c>
      <c r="F12" s="21">
        <v>0</v>
      </c>
      <c r="G12" s="21">
        <v>0</v>
      </c>
      <c r="H12" s="21">
        <v>0</v>
      </c>
      <c r="I12" s="21">
        <v>45</v>
      </c>
      <c r="J12" s="21">
        <v>1</v>
      </c>
      <c r="K12" s="22">
        <f>I12-J12</f>
        <v>44</v>
      </c>
      <c r="L12" s="23"/>
      <c r="M12" s="24"/>
      <c r="N12" s="25">
        <f>ROUND((F12/E12)*100,0)</f>
        <v>0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12</v>
      </c>
      <c r="F14" s="21">
        <v>7</v>
      </c>
      <c r="G14" s="21">
        <v>19</v>
      </c>
      <c r="H14" s="21">
        <v>19</v>
      </c>
      <c r="I14" s="21">
        <v>1225</v>
      </c>
      <c r="J14" s="21">
        <v>18</v>
      </c>
      <c r="K14" s="22">
        <f>I14-J14</f>
        <v>1207</v>
      </c>
      <c r="L14" s="23"/>
      <c r="M14" s="24"/>
      <c r="N14" s="25">
        <f>ROUND((F14/E14)*100,0)</f>
        <v>58</v>
      </c>
      <c r="O14" s="24"/>
    </row>
    <row r="15" spans="1:15" x14ac:dyDescent="0.25">
      <c r="B15" s="26" t="s">
        <v>17</v>
      </c>
      <c r="I15" s="15">
        <v>961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15</v>
      </c>
      <c r="F19" s="27">
        <v>25</v>
      </c>
      <c r="G19" s="27">
        <v>0</v>
      </c>
      <c r="H19" s="27">
        <v>0</v>
      </c>
      <c r="I19" s="27">
        <v>253</v>
      </c>
      <c r="J19" s="27">
        <v>3</v>
      </c>
      <c r="K19" s="24">
        <f>I19-J19</f>
        <v>250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5</v>
      </c>
      <c r="F20" s="27">
        <v>1</v>
      </c>
      <c r="G20" s="27">
        <v>0</v>
      </c>
      <c r="H20" s="27">
        <v>0</v>
      </c>
      <c r="I20" s="27">
        <v>31</v>
      </c>
      <c r="J20" s="27">
        <v>0</v>
      </c>
      <c r="K20" s="24">
        <f>I20-J20</f>
        <v>31</v>
      </c>
      <c r="L20" s="24"/>
      <c r="M20" s="24"/>
      <c r="N20" s="24"/>
      <c r="O20" s="24"/>
    </row>
    <row r="21" spans="1:15" x14ac:dyDescent="0.25">
      <c r="B21" s="28" t="s">
        <v>22</v>
      </c>
      <c r="D21" s="34"/>
      <c r="E21" s="35">
        <f t="shared" ref="E21:K21" si="0">SUM(E18:E20)</f>
        <v>20</v>
      </c>
      <c r="F21" s="35">
        <f t="shared" si="0"/>
        <v>26</v>
      </c>
      <c r="G21" s="35">
        <f t="shared" si="0"/>
        <v>0</v>
      </c>
      <c r="H21" s="35">
        <f t="shared" si="0"/>
        <v>0</v>
      </c>
      <c r="I21" s="35">
        <f t="shared" si="0"/>
        <v>289</v>
      </c>
      <c r="J21" s="35">
        <f t="shared" si="0"/>
        <v>3</v>
      </c>
      <c r="K21" s="35">
        <f t="shared" si="0"/>
        <v>286</v>
      </c>
      <c r="L21" s="36"/>
    </row>
    <row r="22" spans="1:15" x14ac:dyDescent="0.25">
      <c r="B22" s="33" t="s">
        <v>25</v>
      </c>
      <c r="C22" s="16"/>
      <c r="D22" s="17"/>
      <c r="E22" s="21">
        <v>20</v>
      </c>
      <c r="F22" s="21">
        <v>26</v>
      </c>
      <c r="G22" s="21">
        <v>0</v>
      </c>
      <c r="H22" s="21">
        <v>0</v>
      </c>
      <c r="I22" s="21">
        <v>289</v>
      </c>
      <c r="J22" s="21">
        <v>3</v>
      </c>
      <c r="K22" s="22">
        <f>I22-J22</f>
        <v>286</v>
      </c>
      <c r="L22" s="23"/>
      <c r="M22" s="24"/>
      <c r="N22" s="25">
        <f>IF(E22=0,"N/A",ROUND((F22/E22)*100,0))</f>
        <v>130</v>
      </c>
      <c r="O22" s="24"/>
    </row>
    <row r="25" spans="1:15" x14ac:dyDescent="0.25">
      <c r="A25" s="14" t="s">
        <v>26</v>
      </c>
    </row>
    <row r="26" spans="1:15" x14ac:dyDescent="0.25">
      <c r="B26" s="26" t="s">
        <v>49</v>
      </c>
      <c r="E26" s="27">
        <v>1</v>
      </c>
      <c r="F26" s="27">
        <v>1</v>
      </c>
      <c r="G26" s="27">
        <v>0</v>
      </c>
      <c r="H26" s="27">
        <v>0</v>
      </c>
      <c r="I26" s="27">
        <v>0</v>
      </c>
      <c r="J26" s="27">
        <v>0</v>
      </c>
      <c r="K26" s="24">
        <f t="shared" ref="K26:K43" si="1">I26-J26</f>
        <v>0</v>
      </c>
      <c r="L26" s="24"/>
      <c r="M26" s="24"/>
      <c r="N26" s="24"/>
      <c r="O26" s="24"/>
    </row>
    <row r="27" spans="1:15" x14ac:dyDescent="0.25">
      <c r="B27" s="26" t="s">
        <v>27</v>
      </c>
      <c r="E27" s="27">
        <v>6</v>
      </c>
      <c r="F27" s="27">
        <v>5</v>
      </c>
      <c r="G27" s="27">
        <v>0</v>
      </c>
      <c r="H27" s="27">
        <v>0</v>
      </c>
      <c r="I27" s="27">
        <v>551</v>
      </c>
      <c r="J27" s="27">
        <v>10</v>
      </c>
      <c r="K27" s="24">
        <f t="shared" si="1"/>
        <v>541</v>
      </c>
      <c r="L27" s="24"/>
      <c r="M27" s="24"/>
      <c r="N27" s="24"/>
      <c r="O27" s="24"/>
    </row>
    <row r="28" spans="1:15" x14ac:dyDescent="0.25">
      <c r="B28" s="26" t="s">
        <v>28</v>
      </c>
      <c r="E28" s="27">
        <v>6</v>
      </c>
      <c r="F28" s="27">
        <v>1</v>
      </c>
      <c r="G28" s="27">
        <v>0</v>
      </c>
      <c r="H28" s="27">
        <v>0</v>
      </c>
      <c r="I28" s="27">
        <v>8</v>
      </c>
      <c r="J28" s="27">
        <v>2</v>
      </c>
      <c r="K28" s="24">
        <f t="shared" si="1"/>
        <v>6</v>
      </c>
      <c r="L28" s="24"/>
      <c r="M28" s="24"/>
      <c r="N28" s="24"/>
      <c r="O28" s="24"/>
    </row>
    <row r="29" spans="1:15" x14ac:dyDescent="0.25">
      <c r="B29" s="26" t="s">
        <v>29</v>
      </c>
      <c r="E29" s="27">
        <v>30</v>
      </c>
      <c r="F29" s="27">
        <v>5</v>
      </c>
      <c r="G29" s="27">
        <v>0</v>
      </c>
      <c r="H29" s="27">
        <v>1</v>
      </c>
      <c r="I29" s="27">
        <v>164</v>
      </c>
      <c r="J29" s="27">
        <v>0</v>
      </c>
      <c r="K29" s="24">
        <f t="shared" si="1"/>
        <v>164</v>
      </c>
      <c r="L29" s="24"/>
      <c r="M29" s="24"/>
      <c r="N29" s="24"/>
      <c r="O29" s="24"/>
    </row>
    <row r="30" spans="1:15" x14ac:dyDescent="0.25">
      <c r="B30" s="26" t="s">
        <v>30</v>
      </c>
      <c r="E30" s="27">
        <v>23</v>
      </c>
      <c r="F30" s="27">
        <v>10</v>
      </c>
      <c r="G30" s="27">
        <v>1</v>
      </c>
      <c r="H30" s="27">
        <v>1</v>
      </c>
      <c r="I30" s="27">
        <v>241</v>
      </c>
      <c r="J30" s="27">
        <v>1</v>
      </c>
      <c r="K30" s="24">
        <f t="shared" si="1"/>
        <v>240</v>
      </c>
      <c r="L30" s="24"/>
      <c r="M30" s="24"/>
      <c r="N30" s="24"/>
      <c r="O30" s="24"/>
    </row>
    <row r="31" spans="1:15" x14ac:dyDescent="0.25">
      <c r="B31" s="26" t="s">
        <v>31</v>
      </c>
      <c r="E31" s="27">
        <v>8</v>
      </c>
      <c r="F31" s="27">
        <v>7</v>
      </c>
      <c r="G31" s="27">
        <v>2</v>
      </c>
      <c r="H31" s="27">
        <v>0</v>
      </c>
      <c r="I31" s="27">
        <v>536</v>
      </c>
      <c r="J31" s="27">
        <v>6</v>
      </c>
      <c r="K31" s="24">
        <f t="shared" si="1"/>
        <v>530</v>
      </c>
      <c r="L31" s="24"/>
      <c r="M31" s="24"/>
      <c r="N31" s="24"/>
      <c r="O31" s="24"/>
    </row>
    <row r="32" spans="1:15" x14ac:dyDescent="0.25">
      <c r="B32" s="26" t="s">
        <v>32</v>
      </c>
      <c r="E32" s="27">
        <v>0</v>
      </c>
      <c r="F32" s="27">
        <v>0</v>
      </c>
      <c r="G32" s="27">
        <v>0</v>
      </c>
      <c r="H32" s="27">
        <v>0</v>
      </c>
      <c r="I32" s="27">
        <v>3</v>
      </c>
      <c r="J32" s="27">
        <v>3</v>
      </c>
      <c r="K32" s="24">
        <f t="shared" si="1"/>
        <v>0</v>
      </c>
      <c r="L32" s="24"/>
      <c r="M32" s="24"/>
      <c r="N32" s="24"/>
      <c r="O32" s="24"/>
    </row>
    <row r="33" spans="2:15" x14ac:dyDescent="0.25">
      <c r="B33" s="26" t="s">
        <v>19</v>
      </c>
      <c r="E33" s="27">
        <v>7</v>
      </c>
      <c r="F33" s="27">
        <v>1</v>
      </c>
      <c r="G33" s="27">
        <v>1</v>
      </c>
      <c r="H33" s="27">
        <v>0</v>
      </c>
      <c r="I33" s="27">
        <v>408</v>
      </c>
      <c r="J33" s="27">
        <v>2</v>
      </c>
      <c r="K33" s="24">
        <f t="shared" si="1"/>
        <v>406</v>
      </c>
      <c r="L33" s="24"/>
      <c r="M33" s="24"/>
      <c r="N33" s="24"/>
      <c r="O33" s="24"/>
    </row>
    <row r="34" spans="2:15" x14ac:dyDescent="0.25">
      <c r="B34" s="26" t="s">
        <v>33</v>
      </c>
      <c r="E34" s="27">
        <v>11</v>
      </c>
      <c r="F34" s="27">
        <v>9</v>
      </c>
      <c r="G34" s="27">
        <v>0</v>
      </c>
      <c r="H34" s="27">
        <v>0</v>
      </c>
      <c r="I34" s="27">
        <v>135</v>
      </c>
      <c r="J34" s="27">
        <v>0</v>
      </c>
      <c r="K34" s="24">
        <f t="shared" si="1"/>
        <v>135</v>
      </c>
      <c r="L34" s="24"/>
      <c r="M34" s="24"/>
      <c r="N34" s="24"/>
      <c r="O34" s="24"/>
    </row>
    <row r="35" spans="2:15" x14ac:dyDescent="0.25">
      <c r="B35" s="26" t="s">
        <v>23</v>
      </c>
      <c r="E35" s="27">
        <v>22</v>
      </c>
      <c r="F35" s="27">
        <v>21</v>
      </c>
      <c r="G35" s="27">
        <v>0</v>
      </c>
      <c r="H35" s="27">
        <v>0</v>
      </c>
      <c r="I35" s="27">
        <v>558</v>
      </c>
      <c r="J35" s="27">
        <v>6</v>
      </c>
      <c r="K35" s="24">
        <f t="shared" si="1"/>
        <v>552</v>
      </c>
      <c r="L35" s="24"/>
      <c r="M35" s="24"/>
      <c r="N35" s="24"/>
      <c r="O35" s="24"/>
    </row>
    <row r="36" spans="2:15" x14ac:dyDescent="0.25">
      <c r="B36" s="26" t="s">
        <v>34</v>
      </c>
      <c r="E36" s="27">
        <v>0</v>
      </c>
      <c r="F36" s="27">
        <v>7</v>
      </c>
      <c r="G36" s="27">
        <v>0</v>
      </c>
      <c r="H36" s="27">
        <v>0</v>
      </c>
      <c r="I36" s="27">
        <v>65</v>
      </c>
      <c r="J36" s="27">
        <v>0</v>
      </c>
      <c r="K36" s="24">
        <f t="shared" si="1"/>
        <v>65</v>
      </c>
      <c r="L36" s="24"/>
      <c r="M36" s="24"/>
      <c r="N36" s="24"/>
      <c r="O36" s="24"/>
    </row>
    <row r="37" spans="2:15" x14ac:dyDescent="0.25">
      <c r="B37" s="26" t="s">
        <v>20</v>
      </c>
      <c r="E37" s="27">
        <v>6</v>
      </c>
      <c r="F37" s="27">
        <v>5</v>
      </c>
      <c r="G37" s="27">
        <v>0</v>
      </c>
      <c r="H37" s="27">
        <v>1</v>
      </c>
      <c r="I37" s="27">
        <v>97</v>
      </c>
      <c r="J37" s="27">
        <v>2</v>
      </c>
      <c r="K37" s="24">
        <f t="shared" si="1"/>
        <v>95</v>
      </c>
      <c r="L37" s="24"/>
      <c r="M37" s="24"/>
      <c r="N37" s="24"/>
      <c r="O37" s="24"/>
    </row>
    <row r="38" spans="2:15" x14ac:dyDescent="0.25">
      <c r="B38" s="26" t="s">
        <v>21</v>
      </c>
      <c r="E38" s="27">
        <v>2</v>
      </c>
      <c r="F38" s="27">
        <v>3</v>
      </c>
      <c r="G38" s="27">
        <v>0</v>
      </c>
      <c r="H38" s="27">
        <v>1</v>
      </c>
      <c r="I38" s="27">
        <v>67</v>
      </c>
      <c r="J38" s="27">
        <v>0</v>
      </c>
      <c r="K38" s="24">
        <f t="shared" si="1"/>
        <v>67</v>
      </c>
      <c r="L38" s="24"/>
      <c r="M38" s="24"/>
      <c r="N38" s="24"/>
      <c r="O38" s="24"/>
    </row>
    <row r="39" spans="2:15" x14ac:dyDescent="0.25">
      <c r="B39" s="26" t="s">
        <v>35</v>
      </c>
      <c r="E39" s="27">
        <v>6</v>
      </c>
      <c r="F39" s="27">
        <v>8</v>
      </c>
      <c r="G39" s="27">
        <v>0</v>
      </c>
      <c r="H39" s="27">
        <v>0</v>
      </c>
      <c r="I39" s="27">
        <v>691</v>
      </c>
      <c r="J39" s="27">
        <v>14</v>
      </c>
      <c r="K39" s="24">
        <f t="shared" si="1"/>
        <v>677</v>
      </c>
      <c r="L39" s="24"/>
      <c r="M39" s="24"/>
      <c r="N39" s="24"/>
      <c r="O39" s="24"/>
    </row>
    <row r="40" spans="2:15" x14ac:dyDescent="0.25">
      <c r="B40" s="26" t="s">
        <v>36</v>
      </c>
      <c r="E40" s="27">
        <v>29</v>
      </c>
      <c r="F40" s="27">
        <v>2</v>
      </c>
      <c r="G40" s="27">
        <v>0</v>
      </c>
      <c r="H40" s="27">
        <v>0</v>
      </c>
      <c r="I40" s="27">
        <v>250</v>
      </c>
      <c r="J40" s="27">
        <v>8</v>
      </c>
      <c r="K40" s="24">
        <f t="shared" si="1"/>
        <v>242</v>
      </c>
      <c r="L40" s="24"/>
      <c r="M40" s="24"/>
      <c r="N40" s="24"/>
      <c r="O40" s="24"/>
    </row>
    <row r="41" spans="2:15" x14ac:dyDescent="0.25">
      <c r="B41" s="26" t="s">
        <v>37</v>
      </c>
      <c r="E41" s="27">
        <v>22</v>
      </c>
      <c r="F41" s="27">
        <v>1</v>
      </c>
      <c r="G41" s="27">
        <v>0</v>
      </c>
      <c r="H41" s="27">
        <v>1</v>
      </c>
      <c r="I41" s="27">
        <v>599</v>
      </c>
      <c r="J41" s="27">
        <v>11</v>
      </c>
      <c r="K41" s="24">
        <f t="shared" si="1"/>
        <v>588</v>
      </c>
      <c r="L41" s="24"/>
      <c r="M41" s="24"/>
      <c r="N41" s="24"/>
      <c r="O41" s="24"/>
    </row>
    <row r="42" spans="2:15" x14ac:dyDescent="0.25">
      <c r="B42" s="26" t="s">
        <v>38</v>
      </c>
      <c r="E42" s="27">
        <v>11</v>
      </c>
      <c r="F42" s="27">
        <v>15</v>
      </c>
      <c r="G42" s="27">
        <v>1</v>
      </c>
      <c r="H42" s="27">
        <v>0</v>
      </c>
      <c r="I42" s="27">
        <v>502</v>
      </c>
      <c r="J42" s="27">
        <v>5</v>
      </c>
      <c r="K42" s="24">
        <f t="shared" si="1"/>
        <v>497</v>
      </c>
      <c r="L42" s="24"/>
      <c r="M42" s="24"/>
      <c r="N42" s="24"/>
      <c r="O42" s="24"/>
    </row>
    <row r="43" spans="2:15" x14ac:dyDescent="0.25">
      <c r="B43" s="26" t="s">
        <v>39</v>
      </c>
      <c r="E43" s="27">
        <v>0</v>
      </c>
      <c r="F43" s="27">
        <v>0</v>
      </c>
      <c r="G43" s="27">
        <v>0</v>
      </c>
      <c r="H43" s="27">
        <v>0</v>
      </c>
      <c r="I43" s="27">
        <v>1</v>
      </c>
      <c r="J43" s="27">
        <v>0</v>
      </c>
      <c r="K43" s="24">
        <f t="shared" si="1"/>
        <v>1</v>
      </c>
      <c r="L43" s="24"/>
      <c r="M43" s="24"/>
      <c r="N43" s="24"/>
      <c r="O43" s="24"/>
    </row>
    <row r="44" spans="2:15" x14ac:dyDescent="0.25">
      <c r="B44" s="28" t="s">
        <v>22</v>
      </c>
      <c r="D44" s="29"/>
      <c r="E44" s="30">
        <f t="shared" ref="E44:K44" si="2">SUM(E25:E43)</f>
        <v>190</v>
      </c>
      <c r="F44" s="30">
        <f t="shared" si="2"/>
        <v>101</v>
      </c>
      <c r="G44" s="30">
        <f t="shared" si="2"/>
        <v>5</v>
      </c>
      <c r="H44" s="30">
        <f t="shared" si="2"/>
        <v>5</v>
      </c>
      <c r="I44" s="30">
        <f t="shared" si="2"/>
        <v>4876</v>
      </c>
      <c r="J44" s="30">
        <f t="shared" si="2"/>
        <v>70</v>
      </c>
      <c r="K44" s="30">
        <f t="shared" si="2"/>
        <v>4806</v>
      </c>
      <c r="L44" s="31"/>
    </row>
    <row r="45" spans="2:15" x14ac:dyDescent="0.25">
      <c r="B45" s="26" t="s">
        <v>40</v>
      </c>
      <c r="E45" s="27">
        <v>10</v>
      </c>
      <c r="F45" s="27">
        <v>11</v>
      </c>
      <c r="G45" s="27">
        <v>0</v>
      </c>
      <c r="H45" s="27">
        <v>0</v>
      </c>
      <c r="I45" s="27">
        <v>377</v>
      </c>
      <c r="J45" s="27">
        <v>0</v>
      </c>
      <c r="K45" s="24">
        <f>I45-J45</f>
        <v>377</v>
      </c>
      <c r="L45" s="24"/>
      <c r="M45" s="24"/>
      <c r="N45" s="24"/>
      <c r="O45" s="24"/>
    </row>
    <row r="46" spans="2:15" x14ac:dyDescent="0.25">
      <c r="B46" s="26" t="s">
        <v>41</v>
      </c>
      <c r="E46" s="27">
        <v>0</v>
      </c>
      <c r="F46" s="27">
        <v>0</v>
      </c>
      <c r="G46" s="27">
        <v>0</v>
      </c>
      <c r="H46" s="27">
        <v>0</v>
      </c>
      <c r="I46" s="27">
        <v>28</v>
      </c>
      <c r="J46" s="27">
        <v>4</v>
      </c>
      <c r="K46" s="24">
        <f>I46-J46</f>
        <v>24</v>
      </c>
      <c r="L46" s="24"/>
      <c r="M46" s="24"/>
      <c r="N46" s="24"/>
      <c r="O46" s="24"/>
    </row>
    <row r="47" spans="2:15" x14ac:dyDescent="0.25">
      <c r="B47" s="26" t="s">
        <v>42</v>
      </c>
      <c r="E47" s="27">
        <v>7</v>
      </c>
      <c r="F47" s="27">
        <v>11</v>
      </c>
      <c r="G47" s="27">
        <v>0</v>
      </c>
      <c r="H47" s="27">
        <v>0</v>
      </c>
      <c r="I47" s="27">
        <v>153</v>
      </c>
      <c r="J47" s="27">
        <v>4</v>
      </c>
      <c r="K47" s="24">
        <f>I47-J47</f>
        <v>149</v>
      </c>
      <c r="L47" s="24"/>
      <c r="M47" s="24"/>
      <c r="N47" s="24"/>
      <c r="O47" s="24"/>
    </row>
    <row r="48" spans="2:15" x14ac:dyDescent="0.25">
      <c r="B48" s="28" t="s">
        <v>24</v>
      </c>
      <c r="D48" s="34"/>
      <c r="E48" s="35">
        <f t="shared" ref="E48:K48" si="3">SUM(E45:E47)</f>
        <v>17</v>
      </c>
      <c r="F48" s="35">
        <f t="shared" si="3"/>
        <v>22</v>
      </c>
      <c r="G48" s="35">
        <f t="shared" si="3"/>
        <v>0</v>
      </c>
      <c r="H48" s="35">
        <f t="shared" si="3"/>
        <v>0</v>
      </c>
      <c r="I48" s="35">
        <f t="shared" si="3"/>
        <v>558</v>
      </c>
      <c r="J48" s="35">
        <f t="shared" si="3"/>
        <v>8</v>
      </c>
      <c r="K48" s="35">
        <f t="shared" si="3"/>
        <v>550</v>
      </c>
      <c r="L48" s="36"/>
    </row>
    <row r="49" spans="1:15" x14ac:dyDescent="0.25">
      <c r="B49" s="33" t="s">
        <v>25</v>
      </c>
      <c r="C49" s="16"/>
      <c r="D49" s="17"/>
      <c r="E49" s="21">
        <v>207</v>
      </c>
      <c r="F49" s="21">
        <v>123</v>
      </c>
      <c r="G49" s="21">
        <v>5</v>
      </c>
      <c r="H49" s="21">
        <v>5</v>
      </c>
      <c r="I49" s="21">
        <v>5434</v>
      </c>
      <c r="J49" s="21">
        <v>78</v>
      </c>
      <c r="K49" s="22">
        <f>I49-J49</f>
        <v>5356</v>
      </c>
      <c r="L49" s="23"/>
      <c r="M49" s="24"/>
      <c r="N49" s="25">
        <f>IF(E49=0,"N/A",ROUND((F49/E49)*100,0))</f>
        <v>59</v>
      </c>
      <c r="O49" s="24"/>
    </row>
    <row r="52" spans="1:15" x14ac:dyDescent="0.25">
      <c r="A52" s="14" t="s">
        <v>43</v>
      </c>
    </row>
    <row r="53" spans="1:15" x14ac:dyDescent="0.25">
      <c r="B53" s="26" t="s">
        <v>44</v>
      </c>
      <c r="E53" s="27">
        <v>25</v>
      </c>
      <c r="F53" s="27">
        <v>6</v>
      </c>
      <c r="G53" s="27">
        <v>0</v>
      </c>
      <c r="H53" s="27">
        <v>0</v>
      </c>
      <c r="I53" s="27">
        <v>477</v>
      </c>
      <c r="J53" s="27">
        <v>9</v>
      </c>
      <c r="K53" s="24">
        <f t="shared" ref="K53:K61" si="4">I53-J53</f>
        <v>468</v>
      </c>
      <c r="L53" s="24"/>
      <c r="M53" s="24"/>
      <c r="N53" s="24"/>
      <c r="O53" s="24"/>
    </row>
    <row r="54" spans="1:15" x14ac:dyDescent="0.25">
      <c r="B54" s="26" t="s">
        <v>28</v>
      </c>
      <c r="E54" s="27">
        <v>1</v>
      </c>
      <c r="F54" s="27">
        <v>0</v>
      </c>
      <c r="G54" s="27">
        <v>0</v>
      </c>
      <c r="H54" s="27">
        <v>0</v>
      </c>
      <c r="I54" s="27">
        <v>1</v>
      </c>
      <c r="J54" s="27">
        <v>0</v>
      </c>
      <c r="K54" s="24">
        <f t="shared" si="4"/>
        <v>1</v>
      </c>
      <c r="L54" s="24"/>
      <c r="M54" s="24"/>
      <c r="N54" s="24"/>
      <c r="O54" s="24"/>
    </row>
    <row r="55" spans="1:15" x14ac:dyDescent="0.25">
      <c r="B55" s="26" t="s">
        <v>45</v>
      </c>
      <c r="E55" s="27">
        <v>23</v>
      </c>
      <c r="F55" s="27">
        <v>31</v>
      </c>
      <c r="G55" s="27">
        <v>0</v>
      </c>
      <c r="H55" s="27">
        <v>0</v>
      </c>
      <c r="I55" s="27">
        <v>355</v>
      </c>
      <c r="J55" s="27">
        <v>10</v>
      </c>
      <c r="K55" s="24">
        <f t="shared" si="4"/>
        <v>345</v>
      </c>
      <c r="L55" s="24"/>
      <c r="M55" s="24"/>
      <c r="N55" s="24"/>
      <c r="O55" s="24"/>
    </row>
    <row r="56" spans="1:15" x14ac:dyDescent="0.25">
      <c r="B56" s="26" t="s">
        <v>19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  <c r="J56" s="27">
        <v>0</v>
      </c>
      <c r="K56" s="24">
        <f t="shared" si="4"/>
        <v>1</v>
      </c>
      <c r="L56" s="24"/>
      <c r="M56" s="24"/>
      <c r="N56" s="24"/>
      <c r="O56" s="24"/>
    </row>
    <row r="57" spans="1:15" x14ac:dyDescent="0.25">
      <c r="B57" s="26" t="s">
        <v>46</v>
      </c>
      <c r="E57" s="27">
        <v>26</v>
      </c>
      <c r="F57" s="27">
        <v>9</v>
      </c>
      <c r="G57" s="27">
        <v>0</v>
      </c>
      <c r="H57" s="27">
        <v>0</v>
      </c>
      <c r="I57" s="27">
        <v>475</v>
      </c>
      <c r="J57" s="27">
        <v>4</v>
      </c>
      <c r="K57" s="24">
        <f t="shared" si="4"/>
        <v>471</v>
      </c>
      <c r="L57" s="24"/>
      <c r="M57" s="24"/>
      <c r="N57" s="24"/>
      <c r="O57" s="24"/>
    </row>
    <row r="58" spans="1:15" x14ac:dyDescent="0.25">
      <c r="B58" s="26" t="s">
        <v>21</v>
      </c>
      <c r="E58" s="27">
        <v>1</v>
      </c>
      <c r="F58" s="27">
        <v>0</v>
      </c>
      <c r="G58" s="27">
        <v>0</v>
      </c>
      <c r="H58" s="27">
        <v>0</v>
      </c>
      <c r="I58" s="27">
        <v>1</v>
      </c>
      <c r="J58" s="27">
        <v>0</v>
      </c>
      <c r="K58" s="24">
        <f t="shared" si="4"/>
        <v>1</v>
      </c>
      <c r="L58" s="24"/>
      <c r="M58" s="24"/>
      <c r="N58" s="24"/>
      <c r="O58" s="24"/>
    </row>
    <row r="59" spans="1:15" x14ac:dyDescent="0.25">
      <c r="B59" s="26" t="s">
        <v>35</v>
      </c>
      <c r="E59" s="27">
        <v>0</v>
      </c>
      <c r="F59" s="27">
        <v>0</v>
      </c>
      <c r="G59" s="27">
        <v>0</v>
      </c>
      <c r="H59" s="27">
        <v>0</v>
      </c>
      <c r="I59" s="27">
        <v>2</v>
      </c>
      <c r="J59" s="27">
        <v>0</v>
      </c>
      <c r="K59" s="24">
        <f t="shared" si="4"/>
        <v>2</v>
      </c>
      <c r="L59" s="24"/>
      <c r="M59" s="24"/>
      <c r="N59" s="24"/>
      <c r="O59" s="24"/>
    </row>
    <row r="60" spans="1:15" x14ac:dyDescent="0.25">
      <c r="B60" s="26" t="s">
        <v>36</v>
      </c>
      <c r="E60" s="27">
        <v>0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4">
        <f t="shared" si="4"/>
        <v>0</v>
      </c>
      <c r="L60" s="24"/>
      <c r="M60" s="24"/>
      <c r="N60" s="24"/>
      <c r="O60" s="24"/>
    </row>
    <row r="61" spans="1:15" x14ac:dyDescent="0.25">
      <c r="B61" s="26" t="s">
        <v>37</v>
      </c>
      <c r="E61" s="27">
        <v>2</v>
      </c>
      <c r="F61" s="27">
        <v>0</v>
      </c>
      <c r="G61" s="27">
        <v>0</v>
      </c>
      <c r="H61" s="27">
        <v>0</v>
      </c>
      <c r="I61" s="27">
        <v>2</v>
      </c>
      <c r="J61" s="27">
        <v>0</v>
      </c>
      <c r="K61" s="24">
        <f t="shared" si="4"/>
        <v>2</v>
      </c>
      <c r="L61" s="24"/>
      <c r="M61" s="24"/>
      <c r="N61" s="24"/>
      <c r="O61" s="24"/>
    </row>
    <row r="62" spans="1:15" x14ac:dyDescent="0.25">
      <c r="B62" s="28" t="s">
        <v>22</v>
      </c>
      <c r="D62" s="29"/>
      <c r="E62" s="30">
        <f t="shared" ref="E62:K62" si="5">SUM(E52:E61)</f>
        <v>78</v>
      </c>
      <c r="F62" s="30">
        <f t="shared" si="5"/>
        <v>47</v>
      </c>
      <c r="G62" s="30">
        <f t="shared" si="5"/>
        <v>0</v>
      </c>
      <c r="H62" s="30">
        <f t="shared" si="5"/>
        <v>0</v>
      </c>
      <c r="I62" s="30">
        <f t="shared" si="5"/>
        <v>1314</v>
      </c>
      <c r="J62" s="30">
        <f t="shared" si="5"/>
        <v>23</v>
      </c>
      <c r="K62" s="30">
        <f t="shared" si="5"/>
        <v>1291</v>
      </c>
      <c r="L62" s="31"/>
    </row>
    <row r="63" spans="1:15" x14ac:dyDescent="0.25">
      <c r="B63" s="26" t="s">
        <v>40</v>
      </c>
      <c r="E63" s="27">
        <v>0</v>
      </c>
      <c r="F63" s="27">
        <v>5</v>
      </c>
      <c r="G63" s="27">
        <v>0</v>
      </c>
      <c r="H63" s="27">
        <v>0</v>
      </c>
      <c r="I63" s="27">
        <v>49</v>
      </c>
      <c r="J63" s="27">
        <v>2</v>
      </c>
      <c r="K63" s="24">
        <f>I63-J63</f>
        <v>47</v>
      </c>
      <c r="L63" s="24"/>
      <c r="M63" s="24"/>
      <c r="N63" s="24"/>
      <c r="O63" s="24"/>
    </row>
    <row r="64" spans="1:15" x14ac:dyDescent="0.25">
      <c r="B64" s="26" t="s">
        <v>41</v>
      </c>
      <c r="E64" s="27">
        <v>0</v>
      </c>
      <c r="F64" s="27">
        <v>0</v>
      </c>
      <c r="G64" s="27">
        <v>0</v>
      </c>
      <c r="H64" s="27">
        <v>0</v>
      </c>
      <c r="I64" s="27">
        <v>5</v>
      </c>
      <c r="J64" s="27">
        <v>1</v>
      </c>
      <c r="K64" s="24">
        <f>I64-J64</f>
        <v>4</v>
      </c>
      <c r="L64" s="24"/>
      <c r="M64" s="24"/>
      <c r="N64" s="24"/>
      <c r="O64" s="24"/>
    </row>
    <row r="65" spans="1:15" x14ac:dyDescent="0.25">
      <c r="B65" s="26" t="s">
        <v>42</v>
      </c>
      <c r="E65" s="27">
        <v>0</v>
      </c>
      <c r="F65" s="27">
        <v>1</v>
      </c>
      <c r="G65" s="27">
        <v>0</v>
      </c>
      <c r="H65" s="27">
        <v>0</v>
      </c>
      <c r="I65" s="27">
        <v>26</v>
      </c>
      <c r="J65" s="27">
        <v>1</v>
      </c>
      <c r="K65" s="24">
        <f>I65-J65</f>
        <v>25</v>
      </c>
      <c r="L65" s="24"/>
      <c r="M65" s="24"/>
      <c r="N65" s="24"/>
      <c r="O65" s="24"/>
    </row>
    <row r="66" spans="1:15" x14ac:dyDescent="0.25">
      <c r="B66" s="28" t="s">
        <v>24</v>
      </c>
      <c r="D66" s="34"/>
      <c r="E66" s="35">
        <f t="shared" ref="E66:K66" si="6">SUM(E63:E65)</f>
        <v>0</v>
      </c>
      <c r="F66" s="35">
        <f t="shared" si="6"/>
        <v>6</v>
      </c>
      <c r="G66" s="35">
        <f t="shared" si="6"/>
        <v>0</v>
      </c>
      <c r="H66" s="35">
        <f t="shared" si="6"/>
        <v>0</v>
      </c>
      <c r="I66" s="35">
        <f t="shared" si="6"/>
        <v>80</v>
      </c>
      <c r="J66" s="35">
        <f t="shared" si="6"/>
        <v>4</v>
      </c>
      <c r="K66" s="35">
        <f t="shared" si="6"/>
        <v>76</v>
      </c>
      <c r="L66" s="36"/>
    </row>
    <row r="67" spans="1:15" x14ac:dyDescent="0.25">
      <c r="B67" s="33" t="s">
        <v>25</v>
      </c>
      <c r="C67" s="16"/>
      <c r="D67" s="17"/>
      <c r="E67" s="21">
        <v>78</v>
      </c>
      <c r="F67" s="21">
        <v>53</v>
      </c>
      <c r="G67" s="21">
        <v>0</v>
      </c>
      <c r="H67" s="21">
        <v>0</v>
      </c>
      <c r="I67" s="21">
        <v>1394</v>
      </c>
      <c r="J67" s="21">
        <v>27</v>
      </c>
      <c r="K67" s="22">
        <f>I67-J67</f>
        <v>1367</v>
      </c>
      <c r="L67" s="23"/>
      <c r="M67" s="24"/>
      <c r="N67" s="25">
        <f>IF(E67=0,"N/A",ROUND((F67/E67)*100,0))</f>
        <v>68</v>
      </c>
      <c r="O67" s="24"/>
    </row>
    <row r="70" spans="1:15" x14ac:dyDescent="0.25">
      <c r="A70" s="14" t="s">
        <v>47</v>
      </c>
    </row>
    <row r="71" spans="1:15" x14ac:dyDescent="0.25">
      <c r="B71" s="26" t="s">
        <v>30</v>
      </c>
      <c r="E71" s="27">
        <v>0</v>
      </c>
      <c r="F71" s="27">
        <v>0</v>
      </c>
      <c r="G71" s="27">
        <v>0</v>
      </c>
      <c r="H71" s="27">
        <v>0</v>
      </c>
      <c r="I71" s="27">
        <v>1</v>
      </c>
      <c r="J71" s="27">
        <v>0</v>
      </c>
      <c r="K71" s="24">
        <f>I71-J71</f>
        <v>1</v>
      </c>
      <c r="L71" s="24"/>
      <c r="M71" s="24"/>
      <c r="N71" s="24"/>
      <c r="O71" s="24"/>
    </row>
    <row r="72" spans="1:15" x14ac:dyDescent="0.25">
      <c r="B72" s="26" t="s">
        <v>33</v>
      </c>
      <c r="E72" s="27">
        <v>8</v>
      </c>
      <c r="F72" s="27">
        <v>0</v>
      </c>
      <c r="G72" s="27">
        <v>0</v>
      </c>
      <c r="H72" s="27">
        <v>0</v>
      </c>
      <c r="I72" s="27">
        <v>207</v>
      </c>
      <c r="J72" s="27">
        <v>0</v>
      </c>
      <c r="K72" s="24">
        <f>I72-J72</f>
        <v>207</v>
      </c>
      <c r="L72" s="24"/>
      <c r="M72" s="24"/>
      <c r="N72" s="24"/>
      <c r="O72" s="24"/>
    </row>
    <row r="73" spans="1:15" x14ac:dyDescent="0.25">
      <c r="B73" s="26" t="s">
        <v>23</v>
      </c>
      <c r="E73" s="27">
        <v>0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4">
        <f>I73-J73</f>
        <v>1</v>
      </c>
      <c r="L73" s="24"/>
      <c r="M73" s="24"/>
      <c r="N73" s="24"/>
      <c r="O73" s="24"/>
    </row>
    <row r="74" spans="1:15" x14ac:dyDescent="0.25">
      <c r="B74" s="26" t="s">
        <v>35</v>
      </c>
      <c r="E74" s="27">
        <v>0</v>
      </c>
      <c r="F74" s="27">
        <v>0</v>
      </c>
      <c r="G74" s="27">
        <v>0</v>
      </c>
      <c r="H74" s="27">
        <v>0</v>
      </c>
      <c r="I74" s="27">
        <v>1</v>
      </c>
      <c r="J74" s="27">
        <v>0</v>
      </c>
      <c r="K74" s="24">
        <f>I74-J74</f>
        <v>1</v>
      </c>
      <c r="L74" s="24"/>
      <c r="M74" s="24"/>
      <c r="N74" s="24"/>
      <c r="O74" s="24"/>
    </row>
    <row r="75" spans="1:15" x14ac:dyDescent="0.25">
      <c r="B75" s="26" t="s">
        <v>36</v>
      </c>
      <c r="E75" s="27">
        <v>1</v>
      </c>
      <c r="F75" s="27">
        <v>0</v>
      </c>
      <c r="G75" s="27">
        <v>0</v>
      </c>
      <c r="H75" s="27">
        <v>0</v>
      </c>
      <c r="I75" s="27">
        <v>1</v>
      </c>
      <c r="J75" s="27">
        <v>0</v>
      </c>
      <c r="K75" s="24">
        <f>I75-J75</f>
        <v>1</v>
      </c>
      <c r="L75" s="24"/>
      <c r="M75" s="24"/>
      <c r="N75" s="24"/>
      <c r="O75" s="24"/>
    </row>
    <row r="76" spans="1:15" x14ac:dyDescent="0.25">
      <c r="B76" s="28" t="s">
        <v>22</v>
      </c>
      <c r="D76" s="29"/>
      <c r="E76" s="30">
        <f t="shared" ref="E76:K76" si="7">SUM(E70:E75)</f>
        <v>9</v>
      </c>
      <c r="F76" s="30">
        <f t="shared" si="7"/>
        <v>0</v>
      </c>
      <c r="G76" s="30">
        <f t="shared" si="7"/>
        <v>0</v>
      </c>
      <c r="H76" s="30">
        <f t="shared" si="7"/>
        <v>0</v>
      </c>
      <c r="I76" s="30">
        <f t="shared" si="7"/>
        <v>211</v>
      </c>
      <c r="J76" s="30">
        <f t="shared" si="7"/>
        <v>0</v>
      </c>
      <c r="K76" s="30">
        <f t="shared" si="7"/>
        <v>211</v>
      </c>
      <c r="L76" s="31"/>
    </row>
    <row r="77" spans="1:15" x14ac:dyDescent="0.25">
      <c r="B77" s="26" t="s">
        <v>23</v>
      </c>
      <c r="E77" s="27">
        <v>0</v>
      </c>
      <c r="F77" s="27">
        <v>0</v>
      </c>
      <c r="G77" s="27">
        <v>0</v>
      </c>
      <c r="H77" s="27">
        <v>0</v>
      </c>
      <c r="I77" s="27">
        <v>11</v>
      </c>
      <c r="J77" s="27">
        <v>0</v>
      </c>
      <c r="K77" s="24">
        <f>I77-J77</f>
        <v>11</v>
      </c>
      <c r="L77" s="24"/>
      <c r="M77" s="24"/>
      <c r="N77" s="24"/>
      <c r="O77" s="24"/>
    </row>
    <row r="78" spans="1:15" x14ac:dyDescent="0.25">
      <c r="B78" s="28" t="s">
        <v>24</v>
      </c>
      <c r="D78" s="34"/>
      <c r="E78" s="35">
        <f t="shared" ref="E78:K78" si="8">SUM(E77:E77)</f>
        <v>0</v>
      </c>
      <c r="F78" s="35">
        <f t="shared" si="8"/>
        <v>0</v>
      </c>
      <c r="G78" s="35">
        <f t="shared" si="8"/>
        <v>0</v>
      </c>
      <c r="H78" s="35">
        <f t="shared" si="8"/>
        <v>0</v>
      </c>
      <c r="I78" s="35">
        <f t="shared" si="8"/>
        <v>11</v>
      </c>
      <c r="J78" s="35">
        <f t="shared" si="8"/>
        <v>0</v>
      </c>
      <c r="K78" s="35">
        <f t="shared" si="8"/>
        <v>11</v>
      </c>
      <c r="L78" s="36"/>
    </row>
    <row r="79" spans="1:15" x14ac:dyDescent="0.25">
      <c r="B79" s="33" t="s">
        <v>25</v>
      </c>
      <c r="C79" s="16"/>
      <c r="D79" s="17"/>
      <c r="E79" s="21">
        <v>9</v>
      </c>
      <c r="F79" s="21">
        <v>0</v>
      </c>
      <c r="G79" s="21">
        <v>0</v>
      </c>
      <c r="H79" s="21">
        <v>0</v>
      </c>
      <c r="I79" s="21">
        <v>222</v>
      </c>
      <c r="J79" s="21">
        <v>0</v>
      </c>
      <c r="K79" s="22">
        <f>I79-J79</f>
        <v>222</v>
      </c>
      <c r="L79" s="23"/>
      <c r="M79" s="24"/>
      <c r="N79" s="25">
        <f>IF(E79=0,"N/A",ROUND((F79/E79)*100,0))</f>
        <v>0</v>
      </c>
      <c r="O79" s="24"/>
    </row>
    <row r="82" spans="1:15" x14ac:dyDescent="0.25">
      <c r="A82" s="14" t="s">
        <v>48</v>
      </c>
    </row>
    <row r="83" spans="1:15" x14ac:dyDescent="0.25">
      <c r="B83" s="26" t="s">
        <v>49</v>
      </c>
      <c r="E83" s="27">
        <v>0</v>
      </c>
      <c r="F83" s="27">
        <v>0</v>
      </c>
      <c r="G83" s="27">
        <v>0</v>
      </c>
      <c r="H83" s="27">
        <v>0</v>
      </c>
      <c r="I83" s="27">
        <v>6</v>
      </c>
      <c r="J83" s="27">
        <v>0</v>
      </c>
      <c r="K83" s="24">
        <f>I83-J83</f>
        <v>6</v>
      </c>
      <c r="L83" s="24"/>
      <c r="M83" s="24"/>
      <c r="N83" s="24"/>
      <c r="O83" s="24"/>
    </row>
    <row r="84" spans="1:15" x14ac:dyDescent="0.25">
      <c r="B84" s="26" t="s">
        <v>50</v>
      </c>
      <c r="E84" s="27">
        <v>4</v>
      </c>
      <c r="F84" s="27">
        <v>4</v>
      </c>
      <c r="G84" s="27">
        <v>0</v>
      </c>
      <c r="H84" s="27">
        <v>0</v>
      </c>
      <c r="I84" s="27">
        <v>63</v>
      </c>
      <c r="J84" s="27">
        <v>1</v>
      </c>
      <c r="K84" s="24">
        <f>I84-J84</f>
        <v>62</v>
      </c>
      <c r="L84" s="24"/>
      <c r="M84" s="24"/>
      <c r="N84" s="24"/>
      <c r="O84" s="24"/>
    </row>
    <row r="85" spans="1:15" x14ac:dyDescent="0.25">
      <c r="B85" s="26" t="s">
        <v>51</v>
      </c>
      <c r="E85" s="27">
        <v>0</v>
      </c>
      <c r="F85" s="27">
        <v>0</v>
      </c>
      <c r="G85" s="27">
        <v>0</v>
      </c>
      <c r="H85" s="27">
        <v>0</v>
      </c>
      <c r="I85" s="27">
        <v>1</v>
      </c>
      <c r="J85" s="27">
        <v>0</v>
      </c>
      <c r="K85" s="24">
        <f>I85-J85</f>
        <v>1</v>
      </c>
      <c r="L85" s="24"/>
      <c r="M85" s="24"/>
      <c r="N85" s="24"/>
      <c r="O85" s="24"/>
    </row>
    <row r="86" spans="1:15" x14ac:dyDescent="0.25">
      <c r="B86" s="26" t="s">
        <v>52</v>
      </c>
      <c r="E86" s="27">
        <v>3</v>
      </c>
      <c r="F86" s="27">
        <v>0</v>
      </c>
      <c r="G86" s="27">
        <v>0</v>
      </c>
      <c r="H86" s="27">
        <v>0</v>
      </c>
      <c r="I86" s="27">
        <v>297</v>
      </c>
      <c r="J86" s="27">
        <v>0</v>
      </c>
      <c r="K86" s="24">
        <f>I86-J86</f>
        <v>297</v>
      </c>
      <c r="L86" s="24"/>
      <c r="M86" s="24"/>
      <c r="N86" s="24"/>
      <c r="O86" s="24"/>
    </row>
    <row r="87" spans="1:15" x14ac:dyDescent="0.25">
      <c r="B87" s="28" t="s">
        <v>22</v>
      </c>
      <c r="D87" s="29"/>
      <c r="E87" s="30">
        <f t="shared" ref="E87:K87" si="9">SUM(E82:E86)</f>
        <v>7</v>
      </c>
      <c r="F87" s="30">
        <f t="shared" si="9"/>
        <v>4</v>
      </c>
      <c r="G87" s="30">
        <f t="shared" si="9"/>
        <v>0</v>
      </c>
      <c r="H87" s="30">
        <f t="shared" si="9"/>
        <v>0</v>
      </c>
      <c r="I87" s="30">
        <f t="shared" si="9"/>
        <v>367</v>
      </c>
      <c r="J87" s="30">
        <f t="shared" si="9"/>
        <v>1</v>
      </c>
      <c r="K87" s="30">
        <f t="shared" si="9"/>
        <v>366</v>
      </c>
      <c r="L87" s="31"/>
    </row>
    <row r="88" spans="1:15" x14ac:dyDescent="0.25">
      <c r="B88" s="26" t="s">
        <v>42</v>
      </c>
      <c r="E88" s="27">
        <v>1</v>
      </c>
      <c r="F88" s="27">
        <v>2</v>
      </c>
      <c r="G88" s="27">
        <v>0</v>
      </c>
      <c r="H88" s="27">
        <v>0</v>
      </c>
      <c r="I88" s="27">
        <v>11</v>
      </c>
      <c r="J88" s="27">
        <v>1</v>
      </c>
      <c r="K88" s="24">
        <f>I88-J88</f>
        <v>10</v>
      </c>
      <c r="L88" s="24"/>
      <c r="M88" s="24"/>
      <c r="N88" s="24"/>
      <c r="O88" s="24"/>
    </row>
    <row r="89" spans="1:15" x14ac:dyDescent="0.25">
      <c r="B89" s="28" t="s">
        <v>24</v>
      </c>
      <c r="D89" s="34"/>
      <c r="E89" s="35">
        <f t="shared" ref="E89:K89" si="10">SUM(E88:E88)</f>
        <v>1</v>
      </c>
      <c r="F89" s="35">
        <f t="shared" si="10"/>
        <v>2</v>
      </c>
      <c r="G89" s="35">
        <f t="shared" si="10"/>
        <v>0</v>
      </c>
      <c r="H89" s="35">
        <f t="shared" si="10"/>
        <v>0</v>
      </c>
      <c r="I89" s="35">
        <f t="shared" si="10"/>
        <v>11</v>
      </c>
      <c r="J89" s="35">
        <f t="shared" si="10"/>
        <v>1</v>
      </c>
      <c r="K89" s="35">
        <f t="shared" si="10"/>
        <v>10</v>
      </c>
      <c r="L89" s="36"/>
    </row>
    <row r="90" spans="1:15" x14ac:dyDescent="0.25">
      <c r="B90" s="33" t="s">
        <v>53</v>
      </c>
      <c r="C90" s="16"/>
      <c r="D90" s="17"/>
      <c r="E90" s="21">
        <v>8</v>
      </c>
      <c r="F90" s="21">
        <v>6</v>
      </c>
      <c r="G90" s="21">
        <v>0</v>
      </c>
      <c r="H90" s="21">
        <v>0</v>
      </c>
      <c r="I90" s="21">
        <v>378</v>
      </c>
      <c r="J90" s="21">
        <v>2</v>
      </c>
      <c r="K90" s="22">
        <f>I90-J90</f>
        <v>376</v>
      </c>
      <c r="L90" s="23"/>
      <c r="M90" s="24"/>
      <c r="N90" s="25">
        <f>IF(E90=0,"N/A",ROUND((F90/E90)*100,0))</f>
        <v>75</v>
      </c>
      <c r="O90" s="24"/>
    </row>
    <row r="93" spans="1:15" x14ac:dyDescent="0.25">
      <c r="A93" s="14" t="s">
        <v>54</v>
      </c>
    </row>
    <row r="94" spans="1:15" x14ac:dyDescent="0.25">
      <c r="B94" s="26" t="s">
        <v>55</v>
      </c>
      <c r="E94" s="27">
        <v>0</v>
      </c>
      <c r="F94" s="27">
        <v>0</v>
      </c>
      <c r="G94" s="27">
        <v>0</v>
      </c>
      <c r="H94" s="27">
        <v>0</v>
      </c>
      <c r="I94" s="27">
        <v>2</v>
      </c>
      <c r="J94" s="27">
        <v>0</v>
      </c>
      <c r="K94" s="24">
        <f>I94-J94</f>
        <v>2</v>
      </c>
      <c r="L94" s="24"/>
      <c r="M94" s="24"/>
      <c r="N94" s="24"/>
      <c r="O94" s="24"/>
    </row>
    <row r="95" spans="1:15" x14ac:dyDescent="0.25">
      <c r="B95" s="26" t="s">
        <v>56</v>
      </c>
      <c r="E95" s="27">
        <v>3</v>
      </c>
      <c r="F95" s="27">
        <v>0</v>
      </c>
      <c r="G95" s="27">
        <v>1</v>
      </c>
      <c r="H95" s="27">
        <v>0</v>
      </c>
      <c r="I95" s="27">
        <v>176</v>
      </c>
      <c r="J95" s="27">
        <v>1</v>
      </c>
      <c r="K95" s="24">
        <f>I95-J95</f>
        <v>175</v>
      </c>
      <c r="L95" s="24"/>
      <c r="M95" s="24"/>
      <c r="N95" s="24"/>
      <c r="O95" s="24"/>
    </row>
    <row r="96" spans="1:15" x14ac:dyDescent="0.25">
      <c r="B96" s="26" t="s">
        <v>42</v>
      </c>
      <c r="E96" s="27">
        <v>0</v>
      </c>
      <c r="F96" s="27">
        <v>1</v>
      </c>
      <c r="G96" s="27">
        <v>0</v>
      </c>
      <c r="H96" s="27">
        <v>1</v>
      </c>
      <c r="I96" s="27">
        <v>10</v>
      </c>
      <c r="J96" s="27">
        <v>0</v>
      </c>
      <c r="K96" s="24">
        <f>I96-J96</f>
        <v>10</v>
      </c>
      <c r="L96" s="24"/>
      <c r="M96" s="24"/>
      <c r="N96" s="24"/>
      <c r="O96" s="24"/>
    </row>
    <row r="97" spans="1:15" x14ac:dyDescent="0.25">
      <c r="B97" s="33" t="s">
        <v>57</v>
      </c>
      <c r="C97" s="16"/>
      <c r="D97" s="17"/>
      <c r="E97" s="18">
        <f t="shared" ref="E97:K97" si="11">SUM(E93:E96)</f>
        <v>3</v>
      </c>
      <c r="F97" s="18">
        <f t="shared" si="11"/>
        <v>1</v>
      </c>
      <c r="G97" s="18">
        <f t="shared" si="11"/>
        <v>1</v>
      </c>
      <c r="H97" s="18">
        <f t="shared" si="11"/>
        <v>1</v>
      </c>
      <c r="I97" s="18">
        <f t="shared" si="11"/>
        <v>188</v>
      </c>
      <c r="J97" s="18">
        <f t="shared" si="11"/>
        <v>1</v>
      </c>
      <c r="K97" s="18">
        <f t="shared" si="11"/>
        <v>187</v>
      </c>
      <c r="L97" s="19"/>
      <c r="N97" s="20">
        <f>IF(E97=0,"N/A",ROUND((F97/E97)*100,0))</f>
        <v>33</v>
      </c>
    </row>
    <row r="99" spans="1:15" x14ac:dyDescent="0.25">
      <c r="A99" s="14" t="s">
        <v>58</v>
      </c>
    </row>
    <row r="100" spans="1:15" x14ac:dyDescent="0.25">
      <c r="B100" s="26" t="s">
        <v>55</v>
      </c>
      <c r="E100" s="27">
        <v>0</v>
      </c>
      <c r="F100" s="27">
        <v>0</v>
      </c>
      <c r="G100" s="27">
        <v>0</v>
      </c>
      <c r="H100" s="27">
        <v>0</v>
      </c>
      <c r="I100" s="27">
        <v>3</v>
      </c>
      <c r="J100" s="27">
        <v>0</v>
      </c>
      <c r="K100" s="24">
        <f>I100-J100</f>
        <v>3</v>
      </c>
      <c r="L100" s="24"/>
      <c r="M100" s="24"/>
      <c r="N100" s="24"/>
      <c r="O100" s="24"/>
    </row>
    <row r="101" spans="1:15" x14ac:dyDescent="0.25">
      <c r="B101" s="26" t="s">
        <v>42</v>
      </c>
      <c r="E101" s="27">
        <v>2</v>
      </c>
      <c r="F101" s="27">
        <v>0</v>
      </c>
      <c r="G101" s="27">
        <v>0</v>
      </c>
      <c r="H101" s="27">
        <v>0</v>
      </c>
      <c r="I101" s="27">
        <v>52</v>
      </c>
      <c r="J101" s="27">
        <v>2</v>
      </c>
      <c r="K101" s="24">
        <f>I101-J101</f>
        <v>50</v>
      </c>
      <c r="L101" s="24"/>
      <c r="M101" s="24"/>
      <c r="N101" s="24"/>
      <c r="O101" s="24"/>
    </row>
    <row r="102" spans="1:15" x14ac:dyDescent="0.25">
      <c r="B102" s="28" t="s">
        <v>22</v>
      </c>
      <c r="D102" s="29"/>
      <c r="E102" s="32">
        <f t="shared" ref="E102:K102" si="12">SUM(E100:E101)</f>
        <v>2</v>
      </c>
      <c r="F102" s="32">
        <f t="shared" si="12"/>
        <v>0</v>
      </c>
      <c r="G102" s="32">
        <f t="shared" si="12"/>
        <v>0</v>
      </c>
      <c r="H102" s="32">
        <f t="shared" si="12"/>
        <v>0</v>
      </c>
      <c r="I102" s="32">
        <f t="shared" si="12"/>
        <v>55</v>
      </c>
      <c r="J102" s="32">
        <f t="shared" si="12"/>
        <v>2</v>
      </c>
      <c r="K102" s="32">
        <f t="shared" si="12"/>
        <v>53</v>
      </c>
      <c r="L102" s="31"/>
    </row>
    <row r="103" spans="1:15" x14ac:dyDescent="0.25">
      <c r="B103" s="26" t="s">
        <v>40</v>
      </c>
      <c r="E103" s="27">
        <v>0</v>
      </c>
      <c r="F103" s="27">
        <v>0</v>
      </c>
      <c r="G103" s="27">
        <v>0</v>
      </c>
      <c r="H103" s="27">
        <v>0</v>
      </c>
      <c r="I103" s="27">
        <v>2</v>
      </c>
      <c r="J103" s="27">
        <v>0</v>
      </c>
      <c r="K103" s="24">
        <f>I103-J103</f>
        <v>2</v>
      </c>
      <c r="L103" s="24"/>
      <c r="M103" s="24"/>
      <c r="N103" s="24"/>
      <c r="O103" s="24"/>
    </row>
    <row r="104" spans="1:15" x14ac:dyDescent="0.25">
      <c r="B104" s="26" t="s">
        <v>41</v>
      </c>
      <c r="E104" s="27">
        <v>0</v>
      </c>
      <c r="F104" s="27">
        <v>0</v>
      </c>
      <c r="G104" s="27">
        <v>0</v>
      </c>
      <c r="H104" s="27">
        <v>0</v>
      </c>
      <c r="I104" s="27">
        <v>1</v>
      </c>
      <c r="J104" s="27">
        <v>0</v>
      </c>
      <c r="K104" s="24">
        <f>I104-J104</f>
        <v>1</v>
      </c>
      <c r="L104" s="24"/>
      <c r="M104" s="24"/>
      <c r="N104" s="24"/>
      <c r="O104" s="24"/>
    </row>
    <row r="105" spans="1:15" x14ac:dyDescent="0.25">
      <c r="B105" s="26" t="s">
        <v>42</v>
      </c>
      <c r="E105" s="27">
        <v>0</v>
      </c>
      <c r="F105" s="27">
        <v>0</v>
      </c>
      <c r="G105" s="27">
        <v>0</v>
      </c>
      <c r="H105" s="27">
        <v>0</v>
      </c>
      <c r="I105" s="27">
        <v>7</v>
      </c>
      <c r="J105" s="27">
        <v>0</v>
      </c>
      <c r="K105" s="24">
        <f>I105-J105</f>
        <v>7</v>
      </c>
      <c r="L105" s="24"/>
      <c r="M105" s="24"/>
      <c r="N105" s="24"/>
      <c r="O105" s="24"/>
    </row>
    <row r="106" spans="1:15" x14ac:dyDescent="0.25">
      <c r="B106" s="28" t="s">
        <v>24</v>
      </c>
      <c r="D106" s="34"/>
      <c r="E106" s="35">
        <f t="shared" ref="E106:K106" si="13">SUM(E103:E105)</f>
        <v>0</v>
      </c>
      <c r="F106" s="35">
        <f t="shared" si="13"/>
        <v>0</v>
      </c>
      <c r="G106" s="35">
        <f t="shared" si="13"/>
        <v>0</v>
      </c>
      <c r="H106" s="35">
        <f t="shared" si="13"/>
        <v>0</v>
      </c>
      <c r="I106" s="35">
        <f t="shared" si="13"/>
        <v>10</v>
      </c>
      <c r="J106" s="35">
        <f t="shared" si="13"/>
        <v>0</v>
      </c>
      <c r="K106" s="35">
        <f t="shared" si="13"/>
        <v>10</v>
      </c>
      <c r="L106" s="36"/>
    </row>
    <row r="107" spans="1:15" x14ac:dyDescent="0.25">
      <c r="B107" s="33" t="s">
        <v>57</v>
      </c>
      <c r="C107" s="16"/>
      <c r="D107" s="17"/>
      <c r="E107" s="21">
        <v>2</v>
      </c>
      <c r="F107" s="21">
        <v>0</v>
      </c>
      <c r="G107" s="21">
        <v>0</v>
      </c>
      <c r="H107" s="21">
        <v>0</v>
      </c>
      <c r="I107" s="21">
        <v>65</v>
      </c>
      <c r="J107" s="21">
        <v>2</v>
      </c>
      <c r="K107" s="22">
        <f>I107-J107</f>
        <v>63</v>
      </c>
      <c r="L107" s="23"/>
      <c r="M107" s="24"/>
      <c r="N107" s="25">
        <f>IF(E107=0,"N/A",ROUND((F107/E107)*100,0))</f>
        <v>0</v>
      </c>
      <c r="O107" s="24"/>
    </row>
    <row r="110" spans="1:15" x14ac:dyDescent="0.25">
      <c r="A110" s="14" t="s">
        <v>59</v>
      </c>
    </row>
    <row r="111" spans="1:15" x14ac:dyDescent="0.25">
      <c r="B111" s="26" t="s">
        <v>50</v>
      </c>
      <c r="E111" s="27">
        <v>0</v>
      </c>
      <c r="F111" s="27">
        <v>8</v>
      </c>
      <c r="G111" s="27">
        <v>0</v>
      </c>
      <c r="H111" s="27">
        <v>0</v>
      </c>
      <c r="I111" s="27">
        <v>105</v>
      </c>
      <c r="J111" s="27">
        <v>0</v>
      </c>
      <c r="K111" s="24">
        <f t="shared" ref="K111:K116" si="14">I111-J111</f>
        <v>105</v>
      </c>
      <c r="L111" s="24"/>
      <c r="M111" s="24"/>
      <c r="N111" s="24"/>
      <c r="O111" s="24"/>
    </row>
    <row r="112" spans="1:15" x14ac:dyDescent="0.25">
      <c r="B112" s="26" t="s">
        <v>55</v>
      </c>
      <c r="E112" s="27">
        <v>1</v>
      </c>
      <c r="F112" s="27">
        <v>6</v>
      </c>
      <c r="G112" s="27">
        <v>0</v>
      </c>
      <c r="H112" s="27">
        <v>0</v>
      </c>
      <c r="I112" s="27">
        <v>298</v>
      </c>
      <c r="J112" s="27">
        <v>0</v>
      </c>
      <c r="K112" s="24">
        <f t="shared" si="14"/>
        <v>298</v>
      </c>
      <c r="L112" s="24"/>
      <c r="M112" s="24"/>
      <c r="N112" s="24"/>
      <c r="O112" s="24"/>
    </row>
    <row r="113" spans="1:15" x14ac:dyDescent="0.25">
      <c r="B113" s="26" t="s">
        <v>60</v>
      </c>
      <c r="E113" s="27">
        <v>55</v>
      </c>
      <c r="F113" s="27">
        <v>0</v>
      </c>
      <c r="G113" s="27">
        <v>1</v>
      </c>
      <c r="H113" s="27">
        <v>0</v>
      </c>
      <c r="I113" s="27">
        <v>169</v>
      </c>
      <c r="J113" s="27">
        <v>0</v>
      </c>
      <c r="K113" s="24">
        <f t="shared" si="14"/>
        <v>169</v>
      </c>
      <c r="L113" s="24"/>
      <c r="M113" s="24"/>
      <c r="N113" s="24"/>
      <c r="O113" s="24"/>
    </row>
    <row r="114" spans="1:15" x14ac:dyDescent="0.25">
      <c r="B114" s="26" t="s">
        <v>41</v>
      </c>
      <c r="E114" s="27">
        <v>1</v>
      </c>
      <c r="F114" s="27">
        <v>1</v>
      </c>
      <c r="G114" s="27">
        <v>0</v>
      </c>
      <c r="H114" s="27">
        <v>0</v>
      </c>
      <c r="I114" s="27">
        <v>282</v>
      </c>
      <c r="J114" s="27">
        <v>5</v>
      </c>
      <c r="K114" s="24">
        <f t="shared" si="14"/>
        <v>277</v>
      </c>
      <c r="L114" s="24"/>
      <c r="M114" s="24"/>
      <c r="N114" s="24"/>
      <c r="O114" s="24"/>
    </row>
    <row r="115" spans="1:15" x14ac:dyDescent="0.25">
      <c r="B115" s="26" t="s">
        <v>56</v>
      </c>
      <c r="E115" s="27">
        <v>55</v>
      </c>
      <c r="F115" s="27">
        <v>3</v>
      </c>
      <c r="G115" s="27">
        <v>0</v>
      </c>
      <c r="H115" s="27">
        <v>1</v>
      </c>
      <c r="I115" s="27">
        <v>316</v>
      </c>
      <c r="J115" s="27">
        <v>0</v>
      </c>
      <c r="K115" s="24">
        <f t="shared" si="14"/>
        <v>316</v>
      </c>
      <c r="L115" s="24"/>
      <c r="M115" s="24"/>
      <c r="N115" s="24"/>
      <c r="O115" s="24"/>
    </row>
    <row r="116" spans="1:15" x14ac:dyDescent="0.25">
      <c r="B116" s="26" t="s">
        <v>42</v>
      </c>
      <c r="E116" s="27">
        <v>0</v>
      </c>
      <c r="F116" s="27">
        <v>2</v>
      </c>
      <c r="G116" s="27">
        <v>0</v>
      </c>
      <c r="H116" s="27">
        <v>0</v>
      </c>
      <c r="I116" s="27">
        <v>13</v>
      </c>
      <c r="J116" s="27">
        <v>0</v>
      </c>
      <c r="K116" s="24">
        <f t="shared" si="14"/>
        <v>13</v>
      </c>
      <c r="L116" s="24"/>
      <c r="M116" s="24"/>
      <c r="N116" s="24"/>
      <c r="O116" s="24"/>
    </row>
    <row r="117" spans="1:15" x14ac:dyDescent="0.25">
      <c r="B117" s="28" t="s">
        <v>22</v>
      </c>
      <c r="D117" s="29"/>
      <c r="E117" s="30">
        <f t="shared" ref="E117:K117" si="15">SUM(E110:E116)</f>
        <v>112</v>
      </c>
      <c r="F117" s="30">
        <f t="shared" si="15"/>
        <v>20</v>
      </c>
      <c r="G117" s="30">
        <f t="shared" si="15"/>
        <v>1</v>
      </c>
      <c r="H117" s="30">
        <f t="shared" si="15"/>
        <v>1</v>
      </c>
      <c r="I117" s="30">
        <f t="shared" si="15"/>
        <v>1183</v>
      </c>
      <c r="J117" s="30">
        <f t="shared" si="15"/>
        <v>5</v>
      </c>
      <c r="K117" s="30">
        <f t="shared" si="15"/>
        <v>1178</v>
      </c>
      <c r="L117" s="31"/>
    </row>
    <row r="118" spans="1:15" x14ac:dyDescent="0.25">
      <c r="B118" s="26" t="s">
        <v>40</v>
      </c>
      <c r="E118" s="27">
        <v>0</v>
      </c>
      <c r="F118" s="27">
        <v>0</v>
      </c>
      <c r="G118" s="27">
        <v>0</v>
      </c>
      <c r="H118" s="27">
        <v>0</v>
      </c>
      <c r="I118" s="27">
        <v>4</v>
      </c>
      <c r="J118" s="27">
        <v>0</v>
      </c>
      <c r="K118" s="24">
        <f>I118-J118</f>
        <v>4</v>
      </c>
      <c r="L118" s="24"/>
      <c r="M118" s="24"/>
      <c r="N118" s="24"/>
      <c r="O118" s="24"/>
    </row>
    <row r="119" spans="1:15" x14ac:dyDescent="0.25">
      <c r="B119" s="26" t="s">
        <v>41</v>
      </c>
      <c r="E119" s="27">
        <v>0</v>
      </c>
      <c r="F119" s="27">
        <v>0</v>
      </c>
      <c r="G119" s="27">
        <v>0</v>
      </c>
      <c r="H119" s="27">
        <v>0</v>
      </c>
      <c r="I119" s="27">
        <v>5</v>
      </c>
      <c r="J119" s="27">
        <v>0</v>
      </c>
      <c r="K119" s="24">
        <f>I119-J119</f>
        <v>5</v>
      </c>
      <c r="L119" s="24"/>
      <c r="M119" s="24"/>
      <c r="N119" s="24"/>
      <c r="O119" s="24"/>
    </row>
    <row r="120" spans="1:15" x14ac:dyDescent="0.25">
      <c r="B120" s="26" t="s">
        <v>42</v>
      </c>
      <c r="E120" s="27">
        <v>3</v>
      </c>
      <c r="F120" s="27">
        <v>0</v>
      </c>
      <c r="G120" s="27">
        <v>0</v>
      </c>
      <c r="H120" s="27">
        <v>0</v>
      </c>
      <c r="I120" s="27">
        <v>36</v>
      </c>
      <c r="J120" s="27">
        <v>0</v>
      </c>
      <c r="K120" s="24">
        <f>I120-J120</f>
        <v>36</v>
      </c>
      <c r="L120" s="24"/>
      <c r="M120" s="24"/>
      <c r="N120" s="24"/>
      <c r="O120" s="24"/>
    </row>
    <row r="121" spans="1:15" x14ac:dyDescent="0.25">
      <c r="B121" s="28" t="s">
        <v>24</v>
      </c>
      <c r="D121" s="34"/>
      <c r="E121" s="35">
        <f t="shared" ref="E121:K121" si="16">SUM(E118:E120)</f>
        <v>3</v>
      </c>
      <c r="F121" s="35">
        <f t="shared" si="16"/>
        <v>0</v>
      </c>
      <c r="G121" s="35">
        <f t="shared" si="16"/>
        <v>0</v>
      </c>
      <c r="H121" s="35">
        <f t="shared" si="16"/>
        <v>0</v>
      </c>
      <c r="I121" s="35">
        <f t="shared" si="16"/>
        <v>45</v>
      </c>
      <c r="J121" s="35">
        <f t="shared" si="16"/>
        <v>0</v>
      </c>
      <c r="K121" s="35">
        <f t="shared" si="16"/>
        <v>45</v>
      </c>
      <c r="L121" s="36"/>
    </row>
    <row r="122" spans="1:15" x14ac:dyDescent="0.25">
      <c r="B122" s="33" t="s">
        <v>57</v>
      </c>
      <c r="C122" s="16"/>
      <c r="D122" s="17"/>
      <c r="E122" s="21">
        <v>115</v>
      </c>
      <c r="F122" s="21">
        <v>20</v>
      </c>
      <c r="G122" s="21">
        <v>1</v>
      </c>
      <c r="H122" s="21">
        <v>1</v>
      </c>
      <c r="I122" s="21">
        <v>1228</v>
      </c>
      <c r="J122" s="21">
        <v>5</v>
      </c>
      <c r="K122" s="22">
        <f>I122-J122</f>
        <v>1223</v>
      </c>
      <c r="L122" s="23"/>
      <c r="M122" s="24"/>
      <c r="N122" s="25">
        <f>IF(E122=0,"N/A",ROUND((F122/E122)*100,0))</f>
        <v>17</v>
      </c>
      <c r="O122" s="24"/>
    </row>
    <row r="125" spans="1:15" x14ac:dyDescent="0.25">
      <c r="A125" s="14" t="s">
        <v>61</v>
      </c>
    </row>
    <row r="126" spans="1:15" x14ac:dyDescent="0.25">
      <c r="B126" s="26" t="s">
        <v>29</v>
      </c>
      <c r="E126" s="27">
        <v>0</v>
      </c>
      <c r="F126" s="27">
        <v>0</v>
      </c>
      <c r="G126" s="27">
        <v>0</v>
      </c>
      <c r="H126" s="27">
        <v>0</v>
      </c>
      <c r="I126" s="27">
        <v>1</v>
      </c>
      <c r="J126" s="27">
        <v>0</v>
      </c>
      <c r="K126" s="24">
        <f t="shared" ref="K126:K136" si="17">I126-J126</f>
        <v>1</v>
      </c>
      <c r="L126" s="24"/>
      <c r="M126" s="24"/>
      <c r="N126" s="24"/>
      <c r="O126" s="24"/>
    </row>
    <row r="127" spans="1:15" x14ac:dyDescent="0.25">
      <c r="B127" s="26" t="s">
        <v>62</v>
      </c>
      <c r="E127" s="27">
        <v>0</v>
      </c>
      <c r="F127" s="27">
        <v>0</v>
      </c>
      <c r="G127" s="27">
        <v>0</v>
      </c>
      <c r="H127" s="27">
        <v>0</v>
      </c>
      <c r="I127" s="27">
        <v>90</v>
      </c>
      <c r="J127" s="27">
        <v>6</v>
      </c>
      <c r="K127" s="24">
        <f t="shared" si="17"/>
        <v>84</v>
      </c>
      <c r="L127" s="24"/>
      <c r="M127" s="24"/>
      <c r="N127" s="24"/>
      <c r="O127" s="24"/>
    </row>
    <row r="128" spans="1:15" x14ac:dyDescent="0.25">
      <c r="B128" s="26" t="s">
        <v>50</v>
      </c>
      <c r="E128" s="27">
        <v>0</v>
      </c>
      <c r="F128" s="27">
        <v>5</v>
      </c>
      <c r="G128" s="27">
        <v>0</v>
      </c>
      <c r="H128" s="27">
        <v>0</v>
      </c>
      <c r="I128" s="27">
        <v>19</v>
      </c>
      <c r="J128" s="27">
        <v>1</v>
      </c>
      <c r="K128" s="24">
        <f t="shared" si="17"/>
        <v>18</v>
      </c>
      <c r="L128" s="24"/>
      <c r="M128" s="24"/>
      <c r="N128" s="24"/>
      <c r="O128" s="24"/>
    </row>
    <row r="129" spans="2:15" x14ac:dyDescent="0.25">
      <c r="B129" s="26" t="s">
        <v>52</v>
      </c>
      <c r="E129" s="27">
        <v>0</v>
      </c>
      <c r="F129" s="27">
        <v>1</v>
      </c>
      <c r="G129" s="27">
        <v>0</v>
      </c>
      <c r="H129" s="27">
        <v>0</v>
      </c>
      <c r="I129" s="27">
        <v>23</v>
      </c>
      <c r="J129" s="27">
        <v>2</v>
      </c>
      <c r="K129" s="24">
        <f t="shared" si="17"/>
        <v>21</v>
      </c>
      <c r="L129" s="24"/>
      <c r="M129" s="24"/>
      <c r="N129" s="24"/>
      <c r="O129" s="24"/>
    </row>
    <row r="130" spans="2:15" x14ac:dyDescent="0.25">
      <c r="B130" s="26" t="s">
        <v>60</v>
      </c>
      <c r="E130" s="27">
        <v>7</v>
      </c>
      <c r="F130" s="27">
        <v>3</v>
      </c>
      <c r="G130" s="27">
        <v>0</v>
      </c>
      <c r="H130" s="27">
        <v>0</v>
      </c>
      <c r="I130" s="27">
        <v>81</v>
      </c>
      <c r="J130" s="27">
        <v>0</v>
      </c>
      <c r="K130" s="24">
        <f t="shared" si="17"/>
        <v>81</v>
      </c>
      <c r="L130" s="24"/>
      <c r="M130" s="24"/>
      <c r="N130" s="24"/>
      <c r="O130" s="24"/>
    </row>
    <row r="131" spans="2:15" x14ac:dyDescent="0.25">
      <c r="B131" s="26" t="s">
        <v>63</v>
      </c>
      <c r="E131" s="27">
        <v>7</v>
      </c>
      <c r="F131" s="27">
        <v>2</v>
      </c>
      <c r="G131" s="27">
        <v>0</v>
      </c>
      <c r="H131" s="27">
        <v>0</v>
      </c>
      <c r="I131" s="27">
        <v>302</v>
      </c>
      <c r="J131" s="27">
        <v>2</v>
      </c>
      <c r="K131" s="24">
        <f t="shared" si="17"/>
        <v>300</v>
      </c>
      <c r="L131" s="24"/>
      <c r="M131" s="24"/>
      <c r="N131" s="24"/>
      <c r="O131" s="24"/>
    </row>
    <row r="132" spans="2:15" x14ac:dyDescent="0.25">
      <c r="B132" s="26" t="s">
        <v>41</v>
      </c>
      <c r="E132" s="27">
        <v>0</v>
      </c>
      <c r="F132" s="27">
        <v>0</v>
      </c>
      <c r="G132" s="27">
        <v>0</v>
      </c>
      <c r="H132" s="27">
        <v>0</v>
      </c>
      <c r="I132" s="27">
        <v>8</v>
      </c>
      <c r="J132" s="27">
        <v>0</v>
      </c>
      <c r="K132" s="24">
        <f t="shared" si="17"/>
        <v>8</v>
      </c>
      <c r="L132" s="24"/>
      <c r="M132" s="24"/>
      <c r="N132" s="24"/>
      <c r="O132" s="24"/>
    </row>
    <row r="133" spans="2:15" x14ac:dyDescent="0.25">
      <c r="B133" s="26" t="s">
        <v>64</v>
      </c>
      <c r="E133" s="27">
        <v>0</v>
      </c>
      <c r="F133" s="27">
        <v>0</v>
      </c>
      <c r="G133" s="27">
        <v>0</v>
      </c>
      <c r="H133" s="27">
        <v>0</v>
      </c>
      <c r="I133" s="27">
        <v>37</v>
      </c>
      <c r="J133" s="27">
        <v>0</v>
      </c>
      <c r="K133" s="24">
        <f t="shared" si="17"/>
        <v>37</v>
      </c>
      <c r="L133" s="24"/>
      <c r="M133" s="24"/>
      <c r="N133" s="24"/>
      <c r="O133" s="24"/>
    </row>
    <row r="134" spans="2:15" x14ac:dyDescent="0.25">
      <c r="B134" s="26" t="s">
        <v>65</v>
      </c>
      <c r="E134" s="27">
        <v>7</v>
      </c>
      <c r="F134" s="27">
        <v>9</v>
      </c>
      <c r="G134" s="27">
        <v>0</v>
      </c>
      <c r="H134" s="27">
        <v>0</v>
      </c>
      <c r="I134" s="27">
        <v>194</v>
      </c>
      <c r="J134" s="27">
        <v>8</v>
      </c>
      <c r="K134" s="24">
        <f t="shared" si="17"/>
        <v>186</v>
      </c>
      <c r="L134" s="24"/>
      <c r="M134" s="24"/>
      <c r="N134" s="24"/>
      <c r="O134" s="24"/>
    </row>
    <row r="135" spans="2:15" x14ac:dyDescent="0.25">
      <c r="B135" s="26" t="s">
        <v>42</v>
      </c>
      <c r="E135" s="27">
        <v>0</v>
      </c>
      <c r="F135" s="27">
        <v>0</v>
      </c>
      <c r="G135" s="27">
        <v>0</v>
      </c>
      <c r="H135" s="27">
        <v>0</v>
      </c>
      <c r="I135" s="27">
        <v>29</v>
      </c>
      <c r="J135" s="27">
        <v>0</v>
      </c>
      <c r="K135" s="24">
        <f t="shared" si="17"/>
        <v>29</v>
      </c>
      <c r="L135" s="24"/>
      <c r="M135" s="24"/>
      <c r="N135" s="24"/>
      <c r="O135" s="24"/>
    </row>
    <row r="136" spans="2:15" x14ac:dyDescent="0.25">
      <c r="B136" s="26" t="s">
        <v>66</v>
      </c>
      <c r="E136" s="27">
        <v>7</v>
      </c>
      <c r="F136" s="27">
        <v>1</v>
      </c>
      <c r="G136" s="27">
        <v>0</v>
      </c>
      <c r="H136" s="27">
        <v>0</v>
      </c>
      <c r="I136" s="27">
        <v>209</v>
      </c>
      <c r="J136" s="27">
        <v>0</v>
      </c>
      <c r="K136" s="24">
        <f t="shared" si="17"/>
        <v>209</v>
      </c>
      <c r="L136" s="24"/>
      <c r="M136" s="24"/>
      <c r="N136" s="24"/>
      <c r="O136" s="24"/>
    </row>
    <row r="137" spans="2:15" x14ac:dyDescent="0.25">
      <c r="B137" s="28" t="s">
        <v>22</v>
      </c>
      <c r="D137" s="29"/>
      <c r="E137" s="30">
        <f t="shared" ref="E137:K137" si="18">SUM(E125:E136)</f>
        <v>28</v>
      </c>
      <c r="F137" s="30">
        <f t="shared" si="18"/>
        <v>21</v>
      </c>
      <c r="G137" s="30">
        <f t="shared" si="18"/>
        <v>0</v>
      </c>
      <c r="H137" s="30">
        <f t="shared" si="18"/>
        <v>0</v>
      </c>
      <c r="I137" s="30">
        <f t="shared" si="18"/>
        <v>993</v>
      </c>
      <c r="J137" s="30">
        <f t="shared" si="18"/>
        <v>19</v>
      </c>
      <c r="K137" s="30">
        <f t="shared" si="18"/>
        <v>974</v>
      </c>
      <c r="L137" s="31"/>
    </row>
    <row r="138" spans="2:15" x14ac:dyDescent="0.25">
      <c r="B138" s="26" t="s">
        <v>40</v>
      </c>
      <c r="E138" s="27">
        <v>0</v>
      </c>
      <c r="F138" s="27">
        <v>1</v>
      </c>
      <c r="G138" s="27">
        <v>0</v>
      </c>
      <c r="H138" s="27">
        <v>0</v>
      </c>
      <c r="I138" s="27">
        <v>45</v>
      </c>
      <c r="J138" s="27">
        <v>0</v>
      </c>
      <c r="K138" s="24">
        <f>I138-J138</f>
        <v>45</v>
      </c>
      <c r="L138" s="24"/>
      <c r="M138" s="24"/>
      <c r="N138" s="24"/>
      <c r="O138" s="24"/>
    </row>
    <row r="139" spans="2:15" x14ac:dyDescent="0.25">
      <c r="B139" s="26" t="s">
        <v>41</v>
      </c>
      <c r="E139" s="27">
        <v>0</v>
      </c>
      <c r="F139" s="27">
        <v>0</v>
      </c>
      <c r="G139" s="27">
        <v>0</v>
      </c>
      <c r="H139" s="27">
        <v>0</v>
      </c>
      <c r="I139" s="27">
        <v>4</v>
      </c>
      <c r="J139" s="27">
        <v>2</v>
      </c>
      <c r="K139" s="24">
        <f>I139-J139</f>
        <v>2</v>
      </c>
      <c r="L139" s="24"/>
      <c r="M139" s="24"/>
      <c r="N139" s="24"/>
      <c r="O139" s="24"/>
    </row>
    <row r="140" spans="2:15" x14ac:dyDescent="0.25">
      <c r="B140" s="26" t="s">
        <v>42</v>
      </c>
      <c r="E140" s="27">
        <v>0</v>
      </c>
      <c r="F140" s="27">
        <v>0</v>
      </c>
      <c r="G140" s="27">
        <v>0</v>
      </c>
      <c r="H140" s="27">
        <v>0</v>
      </c>
      <c r="I140" s="27">
        <v>23</v>
      </c>
      <c r="J140" s="27">
        <v>1</v>
      </c>
      <c r="K140" s="24">
        <f>I140-J140</f>
        <v>22</v>
      </c>
      <c r="L140" s="24"/>
      <c r="M140" s="24"/>
      <c r="N140" s="24"/>
      <c r="O140" s="24"/>
    </row>
    <row r="141" spans="2:15" x14ac:dyDescent="0.25">
      <c r="B141" s="28" t="s">
        <v>24</v>
      </c>
      <c r="D141" s="34"/>
      <c r="E141" s="35">
        <f t="shared" ref="E141:K141" si="19">SUM(E138:E140)</f>
        <v>0</v>
      </c>
      <c r="F141" s="35">
        <f t="shared" si="19"/>
        <v>1</v>
      </c>
      <c r="G141" s="35">
        <f t="shared" si="19"/>
        <v>0</v>
      </c>
      <c r="H141" s="35">
        <f t="shared" si="19"/>
        <v>0</v>
      </c>
      <c r="I141" s="35">
        <f t="shared" si="19"/>
        <v>72</v>
      </c>
      <c r="J141" s="35">
        <f t="shared" si="19"/>
        <v>3</v>
      </c>
      <c r="K141" s="35">
        <f t="shared" si="19"/>
        <v>69</v>
      </c>
      <c r="L141" s="36"/>
    </row>
    <row r="142" spans="2:15" x14ac:dyDescent="0.25">
      <c r="B142" s="33" t="s">
        <v>25</v>
      </c>
      <c r="C142" s="16"/>
      <c r="D142" s="17"/>
      <c r="E142" s="21">
        <v>28</v>
      </c>
      <c r="F142" s="21">
        <v>22</v>
      </c>
      <c r="G142" s="21">
        <v>0</v>
      </c>
      <c r="H142" s="21">
        <v>0</v>
      </c>
      <c r="I142" s="21">
        <v>1065</v>
      </c>
      <c r="J142" s="21">
        <v>22</v>
      </c>
      <c r="K142" s="22">
        <f>I142-J142</f>
        <v>1043</v>
      </c>
      <c r="L142" s="23"/>
      <c r="M142" s="24"/>
      <c r="N142" s="25">
        <f>IF(E142=0,"N/A",ROUND((F142/E142)*100,0))</f>
        <v>79</v>
      </c>
      <c r="O142" s="24"/>
    </row>
    <row r="145" spans="1:15" x14ac:dyDescent="0.25">
      <c r="A145" s="14" t="s">
        <v>67</v>
      </c>
    </row>
    <row r="146" spans="1:15" x14ac:dyDescent="0.25">
      <c r="B146" s="26" t="s">
        <v>84</v>
      </c>
      <c r="E146" s="27">
        <v>3</v>
      </c>
      <c r="F146" s="27">
        <v>10</v>
      </c>
      <c r="G146" s="27">
        <v>0</v>
      </c>
      <c r="H146" s="27">
        <v>0</v>
      </c>
      <c r="I146" s="27">
        <v>71</v>
      </c>
      <c r="J146" s="27">
        <v>2</v>
      </c>
      <c r="K146" s="24">
        <f>I146-J146</f>
        <v>69</v>
      </c>
      <c r="L146" s="24"/>
      <c r="M146" s="24"/>
      <c r="N146" s="24"/>
      <c r="O146" s="24"/>
    </row>
    <row r="147" spans="1:15" x14ac:dyDescent="0.25">
      <c r="B147" s="26" t="s">
        <v>68</v>
      </c>
      <c r="E147" s="27">
        <v>5</v>
      </c>
      <c r="F147" s="27">
        <v>3</v>
      </c>
      <c r="G147" s="27">
        <v>0</v>
      </c>
      <c r="H147" s="27">
        <v>0</v>
      </c>
      <c r="I147" s="27">
        <v>141</v>
      </c>
      <c r="J147" s="27">
        <v>1</v>
      </c>
      <c r="K147" s="24">
        <f>I147-J147</f>
        <v>140</v>
      </c>
      <c r="L147" s="24"/>
      <c r="M147" s="24"/>
      <c r="N147" s="24"/>
      <c r="O147" s="24"/>
    </row>
    <row r="148" spans="1:15" x14ac:dyDescent="0.25">
      <c r="B148" s="26" t="s">
        <v>69</v>
      </c>
      <c r="E148" s="27">
        <v>5</v>
      </c>
      <c r="F148" s="27">
        <v>5</v>
      </c>
      <c r="G148" s="27">
        <v>0</v>
      </c>
      <c r="H148" s="27">
        <v>0</v>
      </c>
      <c r="I148" s="27">
        <v>91</v>
      </c>
      <c r="J148" s="27">
        <v>1</v>
      </c>
      <c r="K148" s="24">
        <f>I148-J148</f>
        <v>90</v>
      </c>
      <c r="L148" s="24"/>
      <c r="M148" s="24"/>
      <c r="N148" s="24"/>
      <c r="O148" s="24"/>
    </row>
    <row r="149" spans="1:15" x14ac:dyDescent="0.25">
      <c r="B149" s="26" t="s">
        <v>70</v>
      </c>
      <c r="E149" s="27">
        <v>4</v>
      </c>
      <c r="F149" s="27">
        <v>1</v>
      </c>
      <c r="G149" s="27">
        <v>0</v>
      </c>
      <c r="H149" s="27">
        <v>0</v>
      </c>
      <c r="I149" s="27">
        <v>138</v>
      </c>
      <c r="J149" s="27">
        <v>1</v>
      </c>
      <c r="K149" s="24">
        <f>I149-J149</f>
        <v>137</v>
      </c>
      <c r="L149" s="24"/>
      <c r="M149" s="24"/>
      <c r="N149" s="24"/>
      <c r="O149" s="24"/>
    </row>
    <row r="150" spans="1:15" x14ac:dyDescent="0.25">
      <c r="B150" s="26" t="s">
        <v>73</v>
      </c>
      <c r="E150" s="27">
        <v>5</v>
      </c>
      <c r="F150" s="27">
        <v>8</v>
      </c>
      <c r="G150" s="27">
        <v>0</v>
      </c>
      <c r="H150" s="27">
        <v>0</v>
      </c>
      <c r="I150" s="27">
        <v>62</v>
      </c>
      <c r="J150" s="27">
        <v>2</v>
      </c>
      <c r="K150" s="24">
        <f>I150-J150</f>
        <v>60</v>
      </c>
      <c r="L150" s="24"/>
      <c r="M150" s="24"/>
      <c r="N150" s="24"/>
      <c r="O150" s="24"/>
    </row>
    <row r="151" spans="1:15" x14ac:dyDescent="0.25">
      <c r="B151" s="28" t="s">
        <v>22</v>
      </c>
      <c r="D151" s="29"/>
      <c r="E151" s="30">
        <f t="shared" ref="E151:K151" si="20">SUM(E145:E150)</f>
        <v>22</v>
      </c>
      <c r="F151" s="30">
        <f t="shared" si="20"/>
        <v>27</v>
      </c>
      <c r="G151" s="30">
        <f t="shared" si="20"/>
        <v>0</v>
      </c>
      <c r="H151" s="30">
        <f t="shared" si="20"/>
        <v>0</v>
      </c>
      <c r="I151" s="30">
        <f t="shared" si="20"/>
        <v>503</v>
      </c>
      <c r="J151" s="30">
        <f t="shared" si="20"/>
        <v>7</v>
      </c>
      <c r="K151" s="30">
        <f t="shared" si="20"/>
        <v>496</v>
      </c>
      <c r="L151" s="31"/>
    </row>
    <row r="152" spans="1:15" x14ac:dyDescent="0.25">
      <c r="B152" s="26" t="s">
        <v>74</v>
      </c>
      <c r="E152" s="27">
        <v>0</v>
      </c>
      <c r="F152" s="27">
        <v>2</v>
      </c>
      <c r="G152" s="27">
        <v>0</v>
      </c>
      <c r="H152" s="27">
        <v>0</v>
      </c>
      <c r="I152" s="27">
        <v>54</v>
      </c>
      <c r="J152" s="27">
        <v>1</v>
      </c>
      <c r="K152" s="24">
        <f>I152-J152</f>
        <v>53</v>
      </c>
      <c r="L152" s="24"/>
      <c r="M152" s="24"/>
      <c r="N152" s="24"/>
      <c r="O152" s="24"/>
    </row>
    <row r="153" spans="1:15" x14ac:dyDescent="0.25">
      <c r="B153" s="28" t="s">
        <v>24</v>
      </c>
      <c r="D153" s="34"/>
      <c r="E153" s="35">
        <f t="shared" ref="E153:K153" si="21">SUM(E152:E152)</f>
        <v>0</v>
      </c>
      <c r="F153" s="35">
        <f t="shared" si="21"/>
        <v>2</v>
      </c>
      <c r="G153" s="35">
        <f t="shared" si="21"/>
        <v>0</v>
      </c>
      <c r="H153" s="35">
        <f t="shared" si="21"/>
        <v>0</v>
      </c>
      <c r="I153" s="35">
        <f t="shared" si="21"/>
        <v>54</v>
      </c>
      <c r="J153" s="35">
        <f t="shared" si="21"/>
        <v>1</v>
      </c>
      <c r="K153" s="35">
        <f t="shared" si="21"/>
        <v>53</v>
      </c>
      <c r="L153" s="36"/>
    </row>
    <row r="154" spans="1:15" x14ac:dyDescent="0.25">
      <c r="B154" s="33" t="s">
        <v>53</v>
      </c>
      <c r="C154" s="16"/>
      <c r="D154" s="17"/>
      <c r="E154" s="21">
        <v>22</v>
      </c>
      <c r="F154" s="21">
        <v>29</v>
      </c>
      <c r="G154" s="21">
        <v>0</v>
      </c>
      <c r="H154" s="21">
        <v>0</v>
      </c>
      <c r="I154" s="21">
        <v>557</v>
      </c>
      <c r="J154" s="21">
        <v>8</v>
      </c>
      <c r="K154" s="22">
        <f>I154-J154</f>
        <v>549</v>
      </c>
      <c r="L154" s="23"/>
      <c r="M154" s="24"/>
      <c r="N154" s="25">
        <f>IF(E154=0,"N/A",ROUND((F154/E154)*100,0))</f>
        <v>132</v>
      </c>
      <c r="O154" s="24"/>
    </row>
    <row r="157" spans="1:15" x14ac:dyDescent="0.25">
      <c r="A157" s="37" t="s">
        <v>75</v>
      </c>
      <c r="B157" s="37" t="s">
        <v>76</v>
      </c>
    </row>
    <row r="158" spans="1:15" x14ac:dyDescent="0.25">
      <c r="B158" s="37" t="s">
        <v>77</v>
      </c>
    </row>
    <row r="159" spans="1:15" x14ac:dyDescent="0.25">
      <c r="B159" s="37" t="s">
        <v>78</v>
      </c>
    </row>
    <row r="160" spans="1:15" x14ac:dyDescent="0.25">
      <c r="B160" s="37" t="s">
        <v>79</v>
      </c>
    </row>
    <row r="161" spans="2:2" x14ac:dyDescent="0.25">
      <c r="B161" s="37" t="s">
        <v>80</v>
      </c>
    </row>
    <row r="162" spans="2:2" x14ac:dyDescent="0.25">
      <c r="B162" s="37" t="s">
        <v>81</v>
      </c>
    </row>
    <row r="163" spans="2:2" x14ac:dyDescent="0.25">
      <c r="B163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325FA-0256-4F6C-8E96-C4B0A67420DD}">
  <sheetPr>
    <pageSetUpPr fitToPage="1"/>
  </sheetPr>
  <dimension ref="A2:O164"/>
  <sheetViews>
    <sheetView showGridLines="0" topLeftCell="A142" zoomScale="75" zoomScaleNormal="75" workbookViewId="0">
      <selection activeCell="E155" sqref="E155:O155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85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14</v>
      </c>
      <c r="F12" s="21">
        <v>14</v>
      </c>
      <c r="G12" s="21">
        <v>4</v>
      </c>
      <c r="H12" s="21">
        <v>4</v>
      </c>
      <c r="I12" s="21">
        <v>45</v>
      </c>
      <c r="J12" s="21">
        <v>1</v>
      </c>
      <c r="K12" s="22">
        <f>I12-J12</f>
        <v>44</v>
      </c>
      <c r="L12" s="23"/>
      <c r="M12" s="24"/>
      <c r="N12" s="25">
        <f>ROUND((F12/E12)*100,0)</f>
        <v>100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29</v>
      </c>
      <c r="F14" s="21">
        <v>65</v>
      </c>
      <c r="G14" s="21">
        <v>28</v>
      </c>
      <c r="H14" s="21">
        <v>28</v>
      </c>
      <c r="I14" s="21">
        <v>1189</v>
      </c>
      <c r="J14" s="21">
        <v>21</v>
      </c>
      <c r="K14" s="22">
        <f>I14-J14</f>
        <v>1168</v>
      </c>
      <c r="L14" s="23"/>
      <c r="M14" s="24"/>
      <c r="N14" s="25">
        <f>ROUND((F14/E14)*100,0)</f>
        <v>224</v>
      </c>
      <c r="O14" s="24"/>
    </row>
    <row r="15" spans="1:15" x14ac:dyDescent="0.25">
      <c r="B15" s="26" t="s">
        <v>17</v>
      </c>
      <c r="I15" s="15">
        <v>931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36</v>
      </c>
      <c r="F19" s="27">
        <v>33</v>
      </c>
      <c r="G19" s="27">
        <v>0</v>
      </c>
      <c r="H19" s="27">
        <v>0</v>
      </c>
      <c r="I19" s="27">
        <v>256</v>
      </c>
      <c r="J19" s="27">
        <v>2</v>
      </c>
      <c r="K19" s="24">
        <f>I19-J19</f>
        <v>254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6</v>
      </c>
      <c r="F20" s="27">
        <v>2</v>
      </c>
      <c r="G20" s="27">
        <v>0</v>
      </c>
      <c r="H20" s="27">
        <v>0</v>
      </c>
      <c r="I20" s="27">
        <v>35</v>
      </c>
      <c r="J20" s="27">
        <v>0</v>
      </c>
      <c r="K20" s="24">
        <f>I20-J20</f>
        <v>35</v>
      </c>
      <c r="L20" s="24"/>
      <c r="M20" s="24"/>
      <c r="N20" s="24"/>
      <c r="O20" s="24"/>
    </row>
    <row r="21" spans="1:15" x14ac:dyDescent="0.25">
      <c r="B21" s="28" t="s">
        <v>22</v>
      </c>
      <c r="D21" s="34"/>
      <c r="E21" s="35">
        <f t="shared" ref="E21:K21" si="0">SUM(E18:E20)</f>
        <v>42</v>
      </c>
      <c r="F21" s="35">
        <f t="shared" si="0"/>
        <v>35</v>
      </c>
      <c r="G21" s="35">
        <f t="shared" si="0"/>
        <v>0</v>
      </c>
      <c r="H21" s="35">
        <f t="shared" si="0"/>
        <v>0</v>
      </c>
      <c r="I21" s="35">
        <f t="shared" si="0"/>
        <v>296</v>
      </c>
      <c r="J21" s="35">
        <f t="shared" si="0"/>
        <v>2</v>
      </c>
      <c r="K21" s="35">
        <f t="shared" si="0"/>
        <v>294</v>
      </c>
      <c r="L21" s="36"/>
    </row>
    <row r="22" spans="1:15" x14ac:dyDescent="0.25">
      <c r="B22" s="33" t="s">
        <v>25</v>
      </c>
      <c r="C22" s="16"/>
      <c r="D22" s="17"/>
      <c r="E22" s="21">
        <v>42</v>
      </c>
      <c r="F22" s="21">
        <v>35</v>
      </c>
      <c r="G22" s="21">
        <v>0</v>
      </c>
      <c r="H22" s="21">
        <v>0</v>
      </c>
      <c r="I22" s="21">
        <v>296</v>
      </c>
      <c r="J22" s="21">
        <v>2</v>
      </c>
      <c r="K22" s="22">
        <f>I22-J22</f>
        <v>294</v>
      </c>
      <c r="L22" s="23"/>
      <c r="M22" s="24"/>
      <c r="N22" s="25">
        <f>IF(E22=0,"N/A",ROUND((F22/E22)*100,0))</f>
        <v>83</v>
      </c>
      <c r="O22" s="24"/>
    </row>
    <row r="25" spans="1:15" x14ac:dyDescent="0.25">
      <c r="A25" s="14" t="s">
        <v>26</v>
      </c>
    </row>
    <row r="26" spans="1:15" x14ac:dyDescent="0.25">
      <c r="B26" s="26" t="s">
        <v>27</v>
      </c>
      <c r="E26" s="27">
        <v>7</v>
      </c>
      <c r="F26" s="27">
        <v>29</v>
      </c>
      <c r="G26" s="27">
        <v>1</v>
      </c>
      <c r="H26" s="27">
        <v>0</v>
      </c>
      <c r="I26" s="27">
        <v>530</v>
      </c>
      <c r="J26" s="27">
        <v>9</v>
      </c>
      <c r="K26" s="24">
        <f t="shared" ref="K26:K42" si="1">I26-J26</f>
        <v>521</v>
      </c>
      <c r="L26" s="24"/>
      <c r="M26" s="24"/>
      <c r="N26" s="24"/>
      <c r="O26" s="24"/>
    </row>
    <row r="27" spans="1:15" x14ac:dyDescent="0.25">
      <c r="B27" s="26" t="s">
        <v>28</v>
      </c>
      <c r="E27" s="27">
        <v>0</v>
      </c>
      <c r="F27" s="27">
        <v>6</v>
      </c>
      <c r="G27" s="27">
        <v>0</v>
      </c>
      <c r="H27" s="27">
        <v>0</v>
      </c>
      <c r="I27" s="27">
        <v>2</v>
      </c>
      <c r="J27" s="27">
        <v>2</v>
      </c>
      <c r="K27" s="24">
        <f t="shared" si="1"/>
        <v>0</v>
      </c>
      <c r="L27" s="24"/>
      <c r="M27" s="24"/>
      <c r="N27" s="24"/>
      <c r="O27" s="24"/>
    </row>
    <row r="28" spans="1:15" x14ac:dyDescent="0.25">
      <c r="B28" s="26" t="s">
        <v>29</v>
      </c>
      <c r="E28" s="27">
        <v>30</v>
      </c>
      <c r="F28" s="27">
        <v>3</v>
      </c>
      <c r="G28" s="27">
        <v>0</v>
      </c>
      <c r="H28" s="27">
        <v>1</v>
      </c>
      <c r="I28" s="27">
        <v>190</v>
      </c>
      <c r="J28" s="27">
        <v>0</v>
      </c>
      <c r="K28" s="24">
        <f t="shared" si="1"/>
        <v>190</v>
      </c>
      <c r="L28" s="24"/>
      <c r="M28" s="24"/>
      <c r="N28" s="24"/>
      <c r="O28" s="24"/>
    </row>
    <row r="29" spans="1:15" x14ac:dyDescent="0.25">
      <c r="B29" s="26" t="s">
        <v>30</v>
      </c>
      <c r="E29" s="27">
        <v>24</v>
      </c>
      <c r="F29" s="27">
        <v>12</v>
      </c>
      <c r="G29" s="27">
        <v>0</v>
      </c>
      <c r="H29" s="27">
        <v>0</v>
      </c>
      <c r="I29" s="27">
        <v>253</v>
      </c>
      <c r="J29" s="27">
        <v>1</v>
      </c>
      <c r="K29" s="24">
        <f t="shared" si="1"/>
        <v>252</v>
      </c>
      <c r="L29" s="24"/>
      <c r="M29" s="24"/>
      <c r="N29" s="24"/>
      <c r="O29" s="24"/>
    </row>
    <row r="30" spans="1:15" x14ac:dyDescent="0.25">
      <c r="B30" s="26" t="s">
        <v>31</v>
      </c>
      <c r="E30" s="27">
        <v>9</v>
      </c>
      <c r="F30" s="27">
        <v>18</v>
      </c>
      <c r="G30" s="27">
        <v>1</v>
      </c>
      <c r="H30" s="27">
        <v>1</v>
      </c>
      <c r="I30" s="27">
        <v>527</v>
      </c>
      <c r="J30" s="27">
        <v>4</v>
      </c>
      <c r="K30" s="24">
        <f t="shared" si="1"/>
        <v>523</v>
      </c>
      <c r="L30" s="24"/>
      <c r="M30" s="24"/>
      <c r="N30" s="24"/>
      <c r="O30" s="24"/>
    </row>
    <row r="31" spans="1:15" x14ac:dyDescent="0.25">
      <c r="B31" s="26" t="s">
        <v>32</v>
      </c>
      <c r="E31" s="27">
        <v>0</v>
      </c>
      <c r="F31" s="27">
        <v>0</v>
      </c>
      <c r="G31" s="27">
        <v>0</v>
      </c>
      <c r="H31" s="27">
        <v>0</v>
      </c>
      <c r="I31" s="27">
        <v>3</v>
      </c>
      <c r="J31" s="27">
        <v>3</v>
      </c>
      <c r="K31" s="24">
        <f t="shared" si="1"/>
        <v>0</v>
      </c>
      <c r="L31" s="24"/>
      <c r="M31" s="24"/>
      <c r="N31" s="24"/>
      <c r="O31" s="24"/>
    </row>
    <row r="32" spans="1:15" x14ac:dyDescent="0.25">
      <c r="B32" s="26" t="s">
        <v>19</v>
      </c>
      <c r="E32" s="27">
        <v>7</v>
      </c>
      <c r="F32" s="27">
        <v>6</v>
      </c>
      <c r="G32" s="27">
        <v>0</v>
      </c>
      <c r="H32" s="27">
        <v>0</v>
      </c>
      <c r="I32" s="27">
        <v>409</v>
      </c>
      <c r="J32" s="27">
        <v>3</v>
      </c>
      <c r="K32" s="24">
        <f t="shared" si="1"/>
        <v>406</v>
      </c>
      <c r="L32" s="24"/>
      <c r="M32" s="24"/>
      <c r="N32" s="24"/>
      <c r="O32" s="24"/>
    </row>
    <row r="33" spans="2:15" x14ac:dyDescent="0.25">
      <c r="B33" s="26" t="s">
        <v>33</v>
      </c>
      <c r="E33" s="27">
        <v>9</v>
      </c>
      <c r="F33" s="27">
        <v>4</v>
      </c>
      <c r="G33" s="27">
        <v>2</v>
      </c>
      <c r="H33" s="27">
        <v>8</v>
      </c>
      <c r="I33" s="27">
        <v>134</v>
      </c>
      <c r="J33" s="27">
        <v>0</v>
      </c>
      <c r="K33" s="24">
        <f t="shared" si="1"/>
        <v>134</v>
      </c>
      <c r="L33" s="24"/>
      <c r="M33" s="24"/>
      <c r="N33" s="24"/>
      <c r="O33" s="24"/>
    </row>
    <row r="34" spans="2:15" x14ac:dyDescent="0.25">
      <c r="B34" s="26" t="s">
        <v>23</v>
      </c>
      <c r="E34" s="27">
        <v>20</v>
      </c>
      <c r="F34" s="27">
        <v>12</v>
      </c>
      <c r="G34" s="27">
        <v>1</v>
      </c>
      <c r="H34" s="27">
        <v>0</v>
      </c>
      <c r="I34" s="27">
        <v>567</v>
      </c>
      <c r="J34" s="27">
        <v>5</v>
      </c>
      <c r="K34" s="24">
        <f t="shared" si="1"/>
        <v>562</v>
      </c>
      <c r="L34" s="24"/>
      <c r="M34" s="24"/>
      <c r="N34" s="24"/>
      <c r="O34" s="24"/>
    </row>
    <row r="35" spans="2:15" x14ac:dyDescent="0.25">
      <c r="B35" s="26" t="s">
        <v>34</v>
      </c>
      <c r="E35" s="27">
        <v>0</v>
      </c>
      <c r="F35" s="27">
        <v>3</v>
      </c>
      <c r="G35" s="27">
        <v>0</v>
      </c>
      <c r="H35" s="27">
        <v>0</v>
      </c>
      <c r="I35" s="27">
        <v>62</v>
      </c>
      <c r="J35" s="27">
        <v>0</v>
      </c>
      <c r="K35" s="24">
        <f t="shared" si="1"/>
        <v>62</v>
      </c>
      <c r="L35" s="24"/>
      <c r="M35" s="24"/>
      <c r="N35" s="24"/>
      <c r="O35" s="24"/>
    </row>
    <row r="36" spans="2:15" x14ac:dyDescent="0.25">
      <c r="B36" s="26" t="s">
        <v>20</v>
      </c>
      <c r="E36" s="27">
        <v>7</v>
      </c>
      <c r="F36" s="27">
        <v>2</v>
      </c>
      <c r="G36" s="27">
        <v>0</v>
      </c>
      <c r="H36" s="27">
        <v>0</v>
      </c>
      <c r="I36" s="27">
        <v>102</v>
      </c>
      <c r="J36" s="27">
        <v>1</v>
      </c>
      <c r="K36" s="24">
        <f t="shared" si="1"/>
        <v>101</v>
      </c>
      <c r="L36" s="24"/>
      <c r="M36" s="24"/>
      <c r="N36" s="24"/>
      <c r="O36" s="24"/>
    </row>
    <row r="37" spans="2:15" x14ac:dyDescent="0.25">
      <c r="B37" s="26" t="s">
        <v>21</v>
      </c>
      <c r="E37" s="27">
        <v>2</v>
      </c>
      <c r="F37" s="27">
        <v>13</v>
      </c>
      <c r="G37" s="27">
        <v>8</v>
      </c>
      <c r="H37" s="27">
        <v>1</v>
      </c>
      <c r="I37" s="27">
        <v>63</v>
      </c>
      <c r="J37" s="27">
        <v>0</v>
      </c>
      <c r="K37" s="24">
        <f t="shared" si="1"/>
        <v>63</v>
      </c>
      <c r="L37" s="24"/>
      <c r="M37" s="24"/>
      <c r="N37" s="24"/>
      <c r="O37" s="24"/>
    </row>
    <row r="38" spans="2:15" x14ac:dyDescent="0.25">
      <c r="B38" s="26" t="s">
        <v>35</v>
      </c>
      <c r="E38" s="27">
        <v>13</v>
      </c>
      <c r="F38" s="27">
        <v>13</v>
      </c>
      <c r="G38" s="27">
        <v>0</v>
      </c>
      <c r="H38" s="27">
        <v>1</v>
      </c>
      <c r="I38" s="27">
        <v>690</v>
      </c>
      <c r="J38" s="27">
        <v>16</v>
      </c>
      <c r="K38" s="24">
        <f t="shared" si="1"/>
        <v>674</v>
      </c>
      <c r="L38" s="24"/>
      <c r="M38" s="24"/>
      <c r="N38" s="24"/>
      <c r="O38" s="24"/>
    </row>
    <row r="39" spans="2:15" x14ac:dyDescent="0.25">
      <c r="B39" s="26" t="s">
        <v>36</v>
      </c>
      <c r="E39" s="27">
        <v>41</v>
      </c>
      <c r="F39" s="27">
        <v>8</v>
      </c>
      <c r="G39" s="27">
        <v>2</v>
      </c>
      <c r="H39" s="27">
        <v>2</v>
      </c>
      <c r="I39" s="27">
        <v>283</v>
      </c>
      <c r="J39" s="27">
        <v>8</v>
      </c>
      <c r="K39" s="24">
        <f t="shared" si="1"/>
        <v>275</v>
      </c>
      <c r="L39" s="24"/>
      <c r="M39" s="24"/>
      <c r="N39" s="24"/>
      <c r="O39" s="24"/>
    </row>
    <row r="40" spans="2:15" x14ac:dyDescent="0.25">
      <c r="B40" s="26" t="s">
        <v>37</v>
      </c>
      <c r="E40" s="27">
        <v>9</v>
      </c>
      <c r="F40" s="27">
        <v>41</v>
      </c>
      <c r="G40" s="27">
        <v>0</v>
      </c>
      <c r="H40" s="27">
        <v>1</v>
      </c>
      <c r="I40" s="27">
        <v>566</v>
      </c>
      <c r="J40" s="27">
        <v>12</v>
      </c>
      <c r="K40" s="24">
        <f t="shared" si="1"/>
        <v>554</v>
      </c>
      <c r="L40" s="24"/>
      <c r="M40" s="24"/>
      <c r="N40" s="24"/>
      <c r="O40" s="24"/>
    </row>
    <row r="41" spans="2:15" x14ac:dyDescent="0.25">
      <c r="B41" s="26" t="s">
        <v>38</v>
      </c>
      <c r="E41" s="27">
        <v>17</v>
      </c>
      <c r="F41" s="27">
        <v>22</v>
      </c>
      <c r="G41" s="27">
        <v>1</v>
      </c>
      <c r="H41" s="27">
        <v>1</v>
      </c>
      <c r="I41" s="27">
        <v>497</v>
      </c>
      <c r="J41" s="27">
        <v>9</v>
      </c>
      <c r="K41" s="24">
        <f t="shared" si="1"/>
        <v>488</v>
      </c>
      <c r="L41" s="24"/>
      <c r="M41" s="24"/>
      <c r="N41" s="24"/>
      <c r="O41" s="24"/>
    </row>
    <row r="42" spans="2:15" x14ac:dyDescent="0.25">
      <c r="B42" s="26" t="s">
        <v>39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  <c r="J42" s="27">
        <v>0</v>
      </c>
      <c r="K42" s="24">
        <f t="shared" si="1"/>
        <v>1</v>
      </c>
      <c r="L42" s="24"/>
      <c r="M42" s="24"/>
      <c r="N42" s="24"/>
      <c r="O42" s="24"/>
    </row>
    <row r="43" spans="2:15" x14ac:dyDescent="0.25">
      <c r="B43" s="28" t="s">
        <v>22</v>
      </c>
      <c r="D43" s="29"/>
      <c r="E43" s="30">
        <f t="shared" ref="E43:K43" si="2">SUM(E25:E42)</f>
        <v>195</v>
      </c>
      <c r="F43" s="30">
        <f t="shared" si="2"/>
        <v>192</v>
      </c>
      <c r="G43" s="30">
        <f t="shared" si="2"/>
        <v>16</v>
      </c>
      <c r="H43" s="30">
        <f t="shared" si="2"/>
        <v>16</v>
      </c>
      <c r="I43" s="30">
        <f t="shared" si="2"/>
        <v>4879</v>
      </c>
      <c r="J43" s="30">
        <f t="shared" si="2"/>
        <v>73</v>
      </c>
      <c r="K43" s="30">
        <f t="shared" si="2"/>
        <v>4806</v>
      </c>
      <c r="L43" s="31"/>
    </row>
    <row r="44" spans="2:15" x14ac:dyDescent="0.25">
      <c r="B44" s="26" t="s">
        <v>40</v>
      </c>
      <c r="E44" s="27">
        <v>9</v>
      </c>
      <c r="F44" s="27">
        <v>11</v>
      </c>
      <c r="G44" s="27">
        <v>0</v>
      </c>
      <c r="H44" s="27">
        <v>1</v>
      </c>
      <c r="I44" s="27">
        <v>374</v>
      </c>
      <c r="J44" s="27">
        <v>0</v>
      </c>
      <c r="K44" s="24">
        <f>I44-J44</f>
        <v>374</v>
      </c>
      <c r="L44" s="24"/>
      <c r="M44" s="24"/>
      <c r="N44" s="24"/>
      <c r="O44" s="24"/>
    </row>
    <row r="45" spans="2:15" x14ac:dyDescent="0.25">
      <c r="B45" s="26" t="s">
        <v>41</v>
      </c>
      <c r="E45" s="27">
        <v>0</v>
      </c>
      <c r="F45" s="27">
        <v>0</v>
      </c>
      <c r="G45" s="27">
        <v>0</v>
      </c>
      <c r="H45" s="27">
        <v>0</v>
      </c>
      <c r="I45" s="27">
        <v>28</v>
      </c>
      <c r="J45" s="27">
        <v>4</v>
      </c>
      <c r="K45" s="24">
        <f>I45-J45</f>
        <v>24</v>
      </c>
      <c r="L45" s="24"/>
      <c r="M45" s="24"/>
      <c r="N45" s="24"/>
      <c r="O45" s="24"/>
    </row>
    <row r="46" spans="2:15" x14ac:dyDescent="0.25">
      <c r="B46" s="26" t="s">
        <v>42</v>
      </c>
      <c r="E46" s="27">
        <v>7</v>
      </c>
      <c r="F46" s="27">
        <v>6</v>
      </c>
      <c r="G46" s="27">
        <v>1</v>
      </c>
      <c r="H46" s="27">
        <v>0</v>
      </c>
      <c r="I46" s="27">
        <v>155</v>
      </c>
      <c r="J46" s="27">
        <v>4</v>
      </c>
      <c r="K46" s="24">
        <f>I46-J46</f>
        <v>151</v>
      </c>
      <c r="L46" s="24"/>
      <c r="M46" s="24"/>
      <c r="N46" s="24"/>
      <c r="O46" s="24"/>
    </row>
    <row r="47" spans="2:15" x14ac:dyDescent="0.25">
      <c r="B47" s="28" t="s">
        <v>24</v>
      </c>
      <c r="D47" s="34"/>
      <c r="E47" s="35">
        <f t="shared" ref="E47:K47" si="3">SUM(E44:E46)</f>
        <v>16</v>
      </c>
      <c r="F47" s="35">
        <f t="shared" si="3"/>
        <v>17</v>
      </c>
      <c r="G47" s="35">
        <f t="shared" si="3"/>
        <v>1</v>
      </c>
      <c r="H47" s="35">
        <f t="shared" si="3"/>
        <v>1</v>
      </c>
      <c r="I47" s="35">
        <f t="shared" si="3"/>
        <v>557</v>
      </c>
      <c r="J47" s="35">
        <f t="shared" si="3"/>
        <v>8</v>
      </c>
      <c r="K47" s="35">
        <f t="shared" si="3"/>
        <v>549</v>
      </c>
      <c r="L47" s="36"/>
    </row>
    <row r="48" spans="2:15" x14ac:dyDescent="0.25">
      <c r="B48" s="33" t="s">
        <v>25</v>
      </c>
      <c r="C48" s="16"/>
      <c r="D48" s="17"/>
      <c r="E48" s="21">
        <v>211</v>
      </c>
      <c r="F48" s="21">
        <v>209</v>
      </c>
      <c r="G48" s="21">
        <v>17</v>
      </c>
      <c r="H48" s="21">
        <v>17</v>
      </c>
      <c r="I48" s="21">
        <v>5436</v>
      </c>
      <c r="J48" s="21">
        <v>81</v>
      </c>
      <c r="K48" s="22">
        <f>I48-J48</f>
        <v>5355</v>
      </c>
      <c r="L48" s="23"/>
      <c r="M48" s="24"/>
      <c r="N48" s="25">
        <f>IF(E48=0,"N/A",ROUND((F48/E48)*100,0))</f>
        <v>99</v>
      </c>
      <c r="O48" s="24"/>
    </row>
    <row r="51" spans="1:15" x14ac:dyDescent="0.25">
      <c r="A51" s="14" t="s">
        <v>43</v>
      </c>
    </row>
    <row r="52" spans="1:15" x14ac:dyDescent="0.25">
      <c r="B52" s="26" t="s">
        <v>44</v>
      </c>
      <c r="E52" s="27">
        <v>17</v>
      </c>
      <c r="F52" s="27">
        <v>19</v>
      </c>
      <c r="G52" s="27">
        <v>0</v>
      </c>
      <c r="H52" s="27">
        <v>0</v>
      </c>
      <c r="I52" s="27">
        <v>476</v>
      </c>
      <c r="J52" s="27">
        <v>12</v>
      </c>
      <c r="K52" s="24">
        <f t="shared" ref="K52:K60" si="4">I52-J52</f>
        <v>464</v>
      </c>
      <c r="L52" s="24"/>
      <c r="M52" s="24"/>
      <c r="N52" s="24"/>
      <c r="O52" s="24"/>
    </row>
    <row r="53" spans="1:15" x14ac:dyDescent="0.25">
      <c r="B53" s="26" t="s">
        <v>28</v>
      </c>
      <c r="E53" s="27">
        <v>0</v>
      </c>
      <c r="F53" s="27">
        <v>0</v>
      </c>
      <c r="G53" s="27">
        <v>0</v>
      </c>
      <c r="H53" s="27">
        <v>0</v>
      </c>
      <c r="I53" s="27">
        <v>1</v>
      </c>
      <c r="J53" s="27">
        <v>0</v>
      </c>
      <c r="K53" s="24">
        <f t="shared" si="4"/>
        <v>1</v>
      </c>
      <c r="L53" s="24"/>
      <c r="M53" s="24"/>
      <c r="N53" s="24"/>
      <c r="O53" s="24"/>
    </row>
    <row r="54" spans="1:15" x14ac:dyDescent="0.25">
      <c r="B54" s="26" t="s">
        <v>45</v>
      </c>
      <c r="E54" s="27">
        <v>22</v>
      </c>
      <c r="F54" s="27">
        <v>36</v>
      </c>
      <c r="G54" s="27">
        <v>0</v>
      </c>
      <c r="H54" s="27">
        <v>0</v>
      </c>
      <c r="I54" s="27">
        <v>341</v>
      </c>
      <c r="J54" s="27">
        <v>10</v>
      </c>
      <c r="K54" s="24">
        <f t="shared" si="4"/>
        <v>331</v>
      </c>
      <c r="L54" s="24"/>
      <c r="M54" s="24"/>
      <c r="N54" s="24"/>
      <c r="O54" s="24"/>
    </row>
    <row r="55" spans="1:15" x14ac:dyDescent="0.25">
      <c r="B55" s="26" t="s">
        <v>19</v>
      </c>
      <c r="E55" s="27">
        <v>0</v>
      </c>
      <c r="F55" s="27">
        <v>0</v>
      </c>
      <c r="G55" s="27">
        <v>0</v>
      </c>
      <c r="H55" s="27">
        <v>0</v>
      </c>
      <c r="I55" s="27">
        <v>1</v>
      </c>
      <c r="J55" s="27">
        <v>0</v>
      </c>
      <c r="K55" s="24">
        <f t="shared" si="4"/>
        <v>1</v>
      </c>
      <c r="L55" s="24"/>
      <c r="M55" s="24"/>
      <c r="N55" s="24"/>
      <c r="O55" s="24"/>
    </row>
    <row r="56" spans="1:15" x14ac:dyDescent="0.25">
      <c r="B56" s="26" t="s">
        <v>46</v>
      </c>
      <c r="E56" s="27">
        <v>26</v>
      </c>
      <c r="F56" s="27">
        <v>31</v>
      </c>
      <c r="G56" s="27">
        <v>0</v>
      </c>
      <c r="H56" s="27">
        <v>0</v>
      </c>
      <c r="I56" s="27">
        <v>470</v>
      </c>
      <c r="J56" s="27">
        <v>8</v>
      </c>
      <c r="K56" s="24">
        <f t="shared" si="4"/>
        <v>462</v>
      </c>
      <c r="L56" s="24"/>
      <c r="M56" s="24"/>
      <c r="N56" s="24"/>
      <c r="O56" s="24"/>
    </row>
    <row r="57" spans="1:15" x14ac:dyDescent="0.25">
      <c r="B57" s="26" t="s">
        <v>21</v>
      </c>
      <c r="E57" s="27">
        <v>0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4">
        <f t="shared" si="4"/>
        <v>0</v>
      </c>
      <c r="L57" s="24"/>
      <c r="M57" s="24"/>
      <c r="N57" s="24"/>
      <c r="O57" s="24"/>
    </row>
    <row r="58" spans="1:15" x14ac:dyDescent="0.25">
      <c r="B58" s="26" t="s">
        <v>35</v>
      </c>
      <c r="E58" s="27">
        <v>1</v>
      </c>
      <c r="F58" s="27">
        <v>0</v>
      </c>
      <c r="G58" s="27">
        <v>0</v>
      </c>
      <c r="H58" s="27">
        <v>0</v>
      </c>
      <c r="I58" s="27">
        <v>3</v>
      </c>
      <c r="J58" s="27">
        <v>0</v>
      </c>
      <c r="K58" s="24">
        <f t="shared" si="4"/>
        <v>3</v>
      </c>
      <c r="L58" s="24"/>
      <c r="M58" s="24"/>
      <c r="N58" s="24"/>
      <c r="O58" s="24"/>
    </row>
    <row r="59" spans="1:15" x14ac:dyDescent="0.25">
      <c r="B59" s="26" t="s">
        <v>36</v>
      </c>
      <c r="E59" s="27">
        <v>2</v>
      </c>
      <c r="F59" s="27">
        <v>0</v>
      </c>
      <c r="G59" s="27">
        <v>0</v>
      </c>
      <c r="H59" s="27">
        <v>0</v>
      </c>
      <c r="I59" s="27">
        <v>2</v>
      </c>
      <c r="J59" s="27">
        <v>0</v>
      </c>
      <c r="K59" s="24">
        <f t="shared" si="4"/>
        <v>2</v>
      </c>
      <c r="L59" s="24"/>
      <c r="M59" s="24"/>
      <c r="N59" s="24"/>
      <c r="O59" s="24"/>
    </row>
    <row r="60" spans="1:15" x14ac:dyDescent="0.25">
      <c r="B60" s="26" t="s">
        <v>37</v>
      </c>
      <c r="E60" s="27">
        <v>0</v>
      </c>
      <c r="F60" s="27">
        <v>2</v>
      </c>
      <c r="G60" s="27">
        <v>0</v>
      </c>
      <c r="H60" s="27">
        <v>0</v>
      </c>
      <c r="I60" s="27">
        <v>0</v>
      </c>
      <c r="J60" s="27">
        <v>0</v>
      </c>
      <c r="K60" s="24">
        <f t="shared" si="4"/>
        <v>0</v>
      </c>
      <c r="L60" s="24"/>
      <c r="M60" s="24"/>
      <c r="N60" s="24"/>
      <c r="O60" s="24"/>
    </row>
    <row r="61" spans="1:15" x14ac:dyDescent="0.25">
      <c r="B61" s="28" t="s">
        <v>22</v>
      </c>
      <c r="D61" s="29"/>
      <c r="E61" s="30">
        <f t="shared" ref="E61:K61" si="5">SUM(E51:E60)</f>
        <v>68</v>
      </c>
      <c r="F61" s="30">
        <f t="shared" si="5"/>
        <v>89</v>
      </c>
      <c r="G61" s="30">
        <f t="shared" si="5"/>
        <v>0</v>
      </c>
      <c r="H61" s="30">
        <f t="shared" si="5"/>
        <v>0</v>
      </c>
      <c r="I61" s="30">
        <f t="shared" si="5"/>
        <v>1294</v>
      </c>
      <c r="J61" s="30">
        <f t="shared" si="5"/>
        <v>30</v>
      </c>
      <c r="K61" s="30">
        <f t="shared" si="5"/>
        <v>1264</v>
      </c>
      <c r="L61" s="31"/>
    </row>
    <row r="62" spans="1:15" x14ac:dyDescent="0.25">
      <c r="B62" s="26" t="s">
        <v>40</v>
      </c>
      <c r="E62" s="27">
        <v>1</v>
      </c>
      <c r="F62" s="27">
        <v>4</v>
      </c>
      <c r="G62" s="27">
        <v>0</v>
      </c>
      <c r="H62" s="27">
        <v>0</v>
      </c>
      <c r="I62" s="27">
        <v>46</v>
      </c>
      <c r="J62" s="27">
        <v>2</v>
      </c>
      <c r="K62" s="24">
        <f>I62-J62</f>
        <v>44</v>
      </c>
      <c r="L62" s="24"/>
      <c r="M62" s="24"/>
      <c r="N62" s="24"/>
      <c r="O62" s="24"/>
    </row>
    <row r="63" spans="1:15" x14ac:dyDescent="0.25">
      <c r="B63" s="26" t="s">
        <v>41</v>
      </c>
      <c r="E63" s="27">
        <v>0</v>
      </c>
      <c r="F63" s="27">
        <v>0</v>
      </c>
      <c r="G63" s="27">
        <v>0</v>
      </c>
      <c r="H63" s="27">
        <v>0</v>
      </c>
      <c r="I63" s="27">
        <v>5</v>
      </c>
      <c r="J63" s="27">
        <v>1</v>
      </c>
      <c r="K63" s="24">
        <f>I63-J63</f>
        <v>4</v>
      </c>
      <c r="L63" s="24"/>
      <c r="M63" s="24"/>
      <c r="N63" s="24"/>
      <c r="O63" s="24"/>
    </row>
    <row r="64" spans="1:15" x14ac:dyDescent="0.25">
      <c r="B64" s="26" t="s">
        <v>42</v>
      </c>
      <c r="E64" s="27">
        <v>2</v>
      </c>
      <c r="F64" s="27">
        <v>2</v>
      </c>
      <c r="G64" s="27">
        <v>0</v>
      </c>
      <c r="H64" s="27">
        <v>0</v>
      </c>
      <c r="I64" s="27">
        <v>26</v>
      </c>
      <c r="J64" s="27">
        <v>1</v>
      </c>
      <c r="K64" s="24">
        <f>I64-J64</f>
        <v>25</v>
      </c>
      <c r="L64" s="24"/>
      <c r="M64" s="24"/>
      <c r="N64" s="24"/>
      <c r="O64" s="24"/>
    </row>
    <row r="65" spans="1:15" x14ac:dyDescent="0.25">
      <c r="B65" s="28" t="s">
        <v>24</v>
      </c>
      <c r="D65" s="34"/>
      <c r="E65" s="35">
        <f t="shared" ref="E65:K65" si="6">SUM(E62:E64)</f>
        <v>3</v>
      </c>
      <c r="F65" s="35">
        <f t="shared" si="6"/>
        <v>6</v>
      </c>
      <c r="G65" s="35">
        <f t="shared" si="6"/>
        <v>0</v>
      </c>
      <c r="H65" s="35">
        <f t="shared" si="6"/>
        <v>0</v>
      </c>
      <c r="I65" s="35">
        <f t="shared" si="6"/>
        <v>77</v>
      </c>
      <c r="J65" s="35">
        <f t="shared" si="6"/>
        <v>4</v>
      </c>
      <c r="K65" s="35">
        <f t="shared" si="6"/>
        <v>73</v>
      </c>
      <c r="L65" s="36"/>
    </row>
    <row r="66" spans="1:15" x14ac:dyDescent="0.25">
      <c r="B66" s="33" t="s">
        <v>25</v>
      </c>
      <c r="C66" s="16"/>
      <c r="D66" s="17"/>
      <c r="E66" s="21">
        <v>71</v>
      </c>
      <c r="F66" s="21">
        <v>95</v>
      </c>
      <c r="G66" s="21">
        <v>0</v>
      </c>
      <c r="H66" s="21">
        <v>0</v>
      </c>
      <c r="I66" s="21">
        <v>1371</v>
      </c>
      <c r="J66" s="21">
        <v>34</v>
      </c>
      <c r="K66" s="22">
        <f>I66-J66</f>
        <v>1337</v>
      </c>
      <c r="L66" s="23"/>
      <c r="M66" s="24"/>
      <c r="N66" s="25">
        <f>IF(E66=0,"N/A",ROUND((F66/E66)*100,0))</f>
        <v>134</v>
      </c>
      <c r="O66" s="24"/>
    </row>
    <row r="69" spans="1:15" x14ac:dyDescent="0.25">
      <c r="A69" s="14" t="s">
        <v>47</v>
      </c>
    </row>
    <row r="70" spans="1:15" x14ac:dyDescent="0.25">
      <c r="B70" s="26" t="s">
        <v>30</v>
      </c>
      <c r="E70" s="27">
        <v>0</v>
      </c>
      <c r="F70" s="27">
        <v>0</v>
      </c>
      <c r="G70" s="27">
        <v>0</v>
      </c>
      <c r="H70" s="27">
        <v>0</v>
      </c>
      <c r="I70" s="27">
        <v>1</v>
      </c>
      <c r="J70" s="27">
        <v>0</v>
      </c>
      <c r="K70" s="24">
        <f>I70-J70</f>
        <v>1</v>
      </c>
      <c r="L70" s="24"/>
      <c r="M70" s="24"/>
      <c r="N70" s="24"/>
      <c r="O70" s="24"/>
    </row>
    <row r="71" spans="1:15" x14ac:dyDescent="0.25">
      <c r="B71" s="26" t="s">
        <v>33</v>
      </c>
      <c r="E71" s="27">
        <v>11</v>
      </c>
      <c r="F71" s="27">
        <v>5</v>
      </c>
      <c r="G71" s="27">
        <v>0</v>
      </c>
      <c r="H71" s="27">
        <v>0</v>
      </c>
      <c r="I71" s="27">
        <v>213</v>
      </c>
      <c r="J71" s="27">
        <v>0</v>
      </c>
      <c r="K71" s="24">
        <f>I71-J71</f>
        <v>213</v>
      </c>
      <c r="L71" s="24"/>
      <c r="M71" s="24"/>
      <c r="N71" s="24"/>
      <c r="O71" s="24"/>
    </row>
    <row r="72" spans="1:15" x14ac:dyDescent="0.25">
      <c r="B72" s="26" t="s">
        <v>23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  <c r="J72" s="27">
        <v>0</v>
      </c>
      <c r="K72" s="24">
        <f>I72-J72</f>
        <v>1</v>
      </c>
      <c r="L72" s="24"/>
      <c r="M72" s="24"/>
      <c r="N72" s="24"/>
      <c r="O72" s="24"/>
    </row>
    <row r="73" spans="1:15" x14ac:dyDescent="0.25">
      <c r="B73" s="26" t="s">
        <v>35</v>
      </c>
      <c r="E73" s="27">
        <v>0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4">
        <f>I73-J73</f>
        <v>1</v>
      </c>
      <c r="L73" s="24"/>
      <c r="M73" s="24"/>
      <c r="N73" s="24"/>
      <c r="O73" s="24"/>
    </row>
    <row r="74" spans="1:15" x14ac:dyDescent="0.25">
      <c r="B74" s="26" t="s">
        <v>36</v>
      </c>
      <c r="E74" s="27">
        <v>0</v>
      </c>
      <c r="F74" s="27">
        <v>0</v>
      </c>
      <c r="G74" s="27">
        <v>0</v>
      </c>
      <c r="H74" s="27">
        <v>0</v>
      </c>
      <c r="I74" s="27">
        <v>1</v>
      </c>
      <c r="J74" s="27">
        <v>0</v>
      </c>
      <c r="K74" s="24">
        <f>I74-J74</f>
        <v>1</v>
      </c>
      <c r="L74" s="24"/>
      <c r="M74" s="24"/>
      <c r="N74" s="24"/>
      <c r="O74" s="24"/>
    </row>
    <row r="75" spans="1:15" x14ac:dyDescent="0.25">
      <c r="B75" s="28" t="s">
        <v>22</v>
      </c>
      <c r="D75" s="29"/>
      <c r="E75" s="30">
        <f t="shared" ref="E75:K75" si="7">SUM(E69:E74)</f>
        <v>11</v>
      </c>
      <c r="F75" s="30">
        <f t="shared" si="7"/>
        <v>5</v>
      </c>
      <c r="G75" s="30">
        <f t="shared" si="7"/>
        <v>0</v>
      </c>
      <c r="H75" s="30">
        <f t="shared" si="7"/>
        <v>0</v>
      </c>
      <c r="I75" s="30">
        <f t="shared" si="7"/>
        <v>217</v>
      </c>
      <c r="J75" s="30">
        <f t="shared" si="7"/>
        <v>0</v>
      </c>
      <c r="K75" s="30">
        <f t="shared" si="7"/>
        <v>217</v>
      </c>
      <c r="L75" s="31"/>
    </row>
    <row r="76" spans="1:15" x14ac:dyDescent="0.25">
      <c r="B76" s="26" t="s">
        <v>23</v>
      </c>
      <c r="E76" s="27">
        <v>1</v>
      </c>
      <c r="F76" s="27">
        <v>0</v>
      </c>
      <c r="G76" s="27">
        <v>0</v>
      </c>
      <c r="H76" s="27">
        <v>0</v>
      </c>
      <c r="I76" s="27">
        <v>12</v>
      </c>
      <c r="J76" s="27">
        <v>0</v>
      </c>
      <c r="K76" s="24">
        <f>I76-J76</f>
        <v>12</v>
      </c>
      <c r="L76" s="24"/>
      <c r="M76" s="24"/>
      <c r="N76" s="24"/>
      <c r="O76" s="24"/>
    </row>
    <row r="77" spans="1:15" x14ac:dyDescent="0.25">
      <c r="B77" s="28" t="s">
        <v>24</v>
      </c>
      <c r="D77" s="34"/>
      <c r="E77" s="35">
        <f t="shared" ref="E77:K77" si="8">SUM(E76:E76)</f>
        <v>1</v>
      </c>
      <c r="F77" s="35">
        <f t="shared" si="8"/>
        <v>0</v>
      </c>
      <c r="G77" s="35">
        <f t="shared" si="8"/>
        <v>0</v>
      </c>
      <c r="H77" s="35">
        <f t="shared" si="8"/>
        <v>0</v>
      </c>
      <c r="I77" s="35">
        <f t="shared" si="8"/>
        <v>12</v>
      </c>
      <c r="J77" s="35">
        <f t="shared" si="8"/>
        <v>0</v>
      </c>
      <c r="K77" s="35">
        <f t="shared" si="8"/>
        <v>12</v>
      </c>
      <c r="L77" s="36"/>
    </row>
    <row r="78" spans="1:15" x14ac:dyDescent="0.25">
      <c r="B78" s="33" t="s">
        <v>25</v>
      </c>
      <c r="C78" s="16"/>
      <c r="D78" s="17"/>
      <c r="E78" s="21">
        <v>12</v>
      </c>
      <c r="F78" s="21">
        <v>5</v>
      </c>
      <c r="G78" s="21">
        <v>0</v>
      </c>
      <c r="H78" s="21">
        <v>0</v>
      </c>
      <c r="I78" s="21">
        <v>229</v>
      </c>
      <c r="J78" s="21">
        <v>0</v>
      </c>
      <c r="K78" s="22">
        <f>I78-J78</f>
        <v>229</v>
      </c>
      <c r="L78" s="23"/>
      <c r="M78" s="24"/>
      <c r="N78" s="25">
        <f>IF(E78=0,"N/A",ROUND((F78/E78)*100,0))</f>
        <v>42</v>
      </c>
      <c r="O78" s="24"/>
    </row>
    <row r="81" spans="1:15" x14ac:dyDescent="0.25">
      <c r="A81" s="14" t="s">
        <v>48</v>
      </c>
    </row>
    <row r="82" spans="1:15" x14ac:dyDescent="0.25">
      <c r="B82" s="26" t="s">
        <v>49</v>
      </c>
      <c r="E82" s="27">
        <v>1</v>
      </c>
      <c r="F82" s="27">
        <v>0</v>
      </c>
      <c r="G82" s="27">
        <v>0</v>
      </c>
      <c r="H82" s="27">
        <v>0</v>
      </c>
      <c r="I82" s="27">
        <v>7</v>
      </c>
      <c r="J82" s="27">
        <v>0</v>
      </c>
      <c r="K82" s="24">
        <f>I82-J82</f>
        <v>7</v>
      </c>
      <c r="L82" s="24"/>
      <c r="M82" s="24"/>
      <c r="N82" s="24"/>
      <c r="O82" s="24"/>
    </row>
    <row r="83" spans="1:15" x14ac:dyDescent="0.25">
      <c r="B83" s="26" t="s">
        <v>50</v>
      </c>
      <c r="E83" s="27">
        <v>11</v>
      </c>
      <c r="F83" s="27">
        <v>5</v>
      </c>
      <c r="G83" s="27">
        <v>0</v>
      </c>
      <c r="H83" s="27">
        <v>0</v>
      </c>
      <c r="I83" s="27">
        <v>69</v>
      </c>
      <c r="J83" s="27">
        <v>1</v>
      </c>
      <c r="K83" s="24">
        <f>I83-J83</f>
        <v>68</v>
      </c>
      <c r="L83" s="24"/>
      <c r="M83" s="24"/>
      <c r="N83" s="24"/>
      <c r="O83" s="24"/>
    </row>
    <row r="84" spans="1:15" x14ac:dyDescent="0.25">
      <c r="B84" s="26" t="s">
        <v>51</v>
      </c>
      <c r="E84" s="27">
        <v>0</v>
      </c>
      <c r="F84" s="27">
        <v>0</v>
      </c>
      <c r="G84" s="27">
        <v>0</v>
      </c>
      <c r="H84" s="27">
        <v>0</v>
      </c>
      <c r="I84" s="27">
        <v>1</v>
      </c>
      <c r="J84" s="27">
        <v>0</v>
      </c>
      <c r="K84" s="24">
        <f>I84-J84</f>
        <v>1</v>
      </c>
      <c r="L84" s="24"/>
      <c r="M84" s="24"/>
      <c r="N84" s="24"/>
      <c r="O84" s="24"/>
    </row>
    <row r="85" spans="1:15" x14ac:dyDescent="0.25">
      <c r="B85" s="26" t="s">
        <v>52</v>
      </c>
      <c r="E85" s="27">
        <v>2</v>
      </c>
      <c r="F85" s="27">
        <v>11</v>
      </c>
      <c r="G85" s="27">
        <v>0</v>
      </c>
      <c r="H85" s="27">
        <v>0</v>
      </c>
      <c r="I85" s="27">
        <v>288</v>
      </c>
      <c r="J85" s="27">
        <v>2</v>
      </c>
      <c r="K85" s="24">
        <f>I85-J85</f>
        <v>286</v>
      </c>
      <c r="L85" s="24"/>
      <c r="M85" s="24"/>
      <c r="N85" s="24"/>
      <c r="O85" s="24"/>
    </row>
    <row r="86" spans="1:15" x14ac:dyDescent="0.25">
      <c r="B86" s="28" t="s">
        <v>22</v>
      </c>
      <c r="D86" s="29"/>
      <c r="E86" s="30">
        <f t="shared" ref="E86:K86" si="9">SUM(E81:E85)</f>
        <v>14</v>
      </c>
      <c r="F86" s="30">
        <f t="shared" si="9"/>
        <v>16</v>
      </c>
      <c r="G86" s="30">
        <f t="shared" si="9"/>
        <v>0</v>
      </c>
      <c r="H86" s="30">
        <f t="shared" si="9"/>
        <v>0</v>
      </c>
      <c r="I86" s="30">
        <f t="shared" si="9"/>
        <v>365</v>
      </c>
      <c r="J86" s="30">
        <f t="shared" si="9"/>
        <v>3</v>
      </c>
      <c r="K86" s="30">
        <f t="shared" si="9"/>
        <v>362</v>
      </c>
      <c r="L86" s="31"/>
    </row>
    <row r="87" spans="1:15" x14ac:dyDescent="0.25">
      <c r="B87" s="26" t="s">
        <v>42</v>
      </c>
      <c r="E87" s="27">
        <v>2</v>
      </c>
      <c r="F87" s="27">
        <v>0</v>
      </c>
      <c r="G87" s="27">
        <v>0</v>
      </c>
      <c r="H87" s="27">
        <v>0</v>
      </c>
      <c r="I87" s="27">
        <v>13</v>
      </c>
      <c r="J87" s="27">
        <v>1</v>
      </c>
      <c r="K87" s="24">
        <f>I87-J87</f>
        <v>12</v>
      </c>
      <c r="L87" s="24"/>
      <c r="M87" s="24"/>
      <c r="N87" s="24"/>
      <c r="O87" s="24"/>
    </row>
    <row r="88" spans="1:15" x14ac:dyDescent="0.25">
      <c r="B88" s="28" t="s">
        <v>24</v>
      </c>
      <c r="D88" s="34"/>
      <c r="E88" s="35">
        <f t="shared" ref="E88:K88" si="10">SUM(E87:E87)</f>
        <v>2</v>
      </c>
      <c r="F88" s="35">
        <f t="shared" si="10"/>
        <v>0</v>
      </c>
      <c r="G88" s="35">
        <f t="shared" si="10"/>
        <v>0</v>
      </c>
      <c r="H88" s="35">
        <f t="shared" si="10"/>
        <v>0</v>
      </c>
      <c r="I88" s="35">
        <f t="shared" si="10"/>
        <v>13</v>
      </c>
      <c r="J88" s="35">
        <f t="shared" si="10"/>
        <v>1</v>
      </c>
      <c r="K88" s="35">
        <f t="shared" si="10"/>
        <v>12</v>
      </c>
      <c r="L88" s="36"/>
    </row>
    <row r="89" spans="1:15" x14ac:dyDescent="0.25">
      <c r="B89" s="33" t="s">
        <v>53</v>
      </c>
      <c r="C89" s="16"/>
      <c r="D89" s="17"/>
      <c r="E89" s="21">
        <v>16</v>
      </c>
      <c r="F89" s="21">
        <v>16</v>
      </c>
      <c r="G89" s="21">
        <v>0</v>
      </c>
      <c r="H89" s="21">
        <v>0</v>
      </c>
      <c r="I89" s="21">
        <v>378</v>
      </c>
      <c r="J89" s="21">
        <v>4</v>
      </c>
      <c r="K89" s="22">
        <f>I89-J89</f>
        <v>374</v>
      </c>
      <c r="L89" s="23"/>
      <c r="M89" s="24"/>
      <c r="N89" s="25">
        <f>IF(E89=0,"N/A",ROUND((F89/E89)*100,0))</f>
        <v>100</v>
      </c>
      <c r="O89" s="24"/>
    </row>
    <row r="92" spans="1:15" x14ac:dyDescent="0.25">
      <c r="A92" s="14" t="s">
        <v>54</v>
      </c>
    </row>
    <row r="93" spans="1:15" x14ac:dyDescent="0.25">
      <c r="B93" s="26" t="s">
        <v>55</v>
      </c>
      <c r="E93" s="27">
        <v>0</v>
      </c>
      <c r="F93" s="27">
        <v>0</v>
      </c>
      <c r="G93" s="27">
        <v>0</v>
      </c>
      <c r="H93" s="27">
        <v>0</v>
      </c>
      <c r="I93" s="27">
        <v>2</v>
      </c>
      <c r="J93" s="27">
        <v>0</v>
      </c>
      <c r="K93" s="24">
        <f>I93-J93</f>
        <v>2</v>
      </c>
      <c r="L93" s="24"/>
      <c r="M93" s="24"/>
      <c r="N93" s="24"/>
      <c r="O93" s="24"/>
    </row>
    <row r="94" spans="1:15" x14ac:dyDescent="0.25">
      <c r="B94" s="26" t="s">
        <v>56</v>
      </c>
      <c r="E94" s="27">
        <v>6</v>
      </c>
      <c r="F94" s="27">
        <v>0</v>
      </c>
      <c r="G94" s="27">
        <v>0</v>
      </c>
      <c r="H94" s="27">
        <v>0</v>
      </c>
      <c r="I94" s="27">
        <v>182</v>
      </c>
      <c r="J94" s="27">
        <v>1</v>
      </c>
      <c r="K94" s="24">
        <f>I94-J94</f>
        <v>181</v>
      </c>
      <c r="L94" s="24"/>
      <c r="M94" s="24"/>
      <c r="N94" s="24"/>
      <c r="O94" s="24"/>
    </row>
    <row r="95" spans="1:15" x14ac:dyDescent="0.25">
      <c r="B95" s="26" t="s">
        <v>42</v>
      </c>
      <c r="E95" s="27">
        <v>0</v>
      </c>
      <c r="F95" s="27">
        <v>5</v>
      </c>
      <c r="G95" s="27">
        <v>0</v>
      </c>
      <c r="H95" s="27">
        <v>0</v>
      </c>
      <c r="I95" s="27">
        <v>5</v>
      </c>
      <c r="J95" s="27">
        <v>0</v>
      </c>
      <c r="K95" s="24">
        <f>I95-J95</f>
        <v>5</v>
      </c>
      <c r="L95" s="24"/>
      <c r="M95" s="24"/>
      <c r="N95" s="24"/>
      <c r="O95" s="24"/>
    </row>
    <row r="96" spans="1:15" x14ac:dyDescent="0.25">
      <c r="B96" s="33" t="s">
        <v>57</v>
      </c>
      <c r="C96" s="16"/>
      <c r="D96" s="17"/>
      <c r="E96" s="18">
        <f t="shared" ref="E96:K96" si="11">SUM(E92:E95)</f>
        <v>6</v>
      </c>
      <c r="F96" s="18">
        <f t="shared" si="11"/>
        <v>5</v>
      </c>
      <c r="G96" s="18">
        <f t="shared" si="11"/>
        <v>0</v>
      </c>
      <c r="H96" s="18">
        <f t="shared" si="11"/>
        <v>0</v>
      </c>
      <c r="I96" s="18">
        <f t="shared" si="11"/>
        <v>189</v>
      </c>
      <c r="J96" s="18">
        <f t="shared" si="11"/>
        <v>1</v>
      </c>
      <c r="K96" s="18">
        <f t="shared" si="11"/>
        <v>188</v>
      </c>
      <c r="L96" s="19"/>
      <c r="N96" s="20">
        <f>IF(E96=0,"N/A",ROUND((F96/E96)*100,0))</f>
        <v>83</v>
      </c>
    </row>
    <row r="98" spans="1:15" x14ac:dyDescent="0.25">
      <c r="A98" s="14" t="s">
        <v>58</v>
      </c>
    </row>
    <row r="99" spans="1:15" x14ac:dyDescent="0.25">
      <c r="B99" s="26" t="s">
        <v>55</v>
      </c>
      <c r="E99" s="27">
        <v>0</v>
      </c>
      <c r="F99" s="27">
        <v>0</v>
      </c>
      <c r="G99" s="27">
        <v>0</v>
      </c>
      <c r="H99" s="27">
        <v>0</v>
      </c>
      <c r="I99" s="27">
        <v>3</v>
      </c>
      <c r="J99" s="27">
        <v>0</v>
      </c>
      <c r="K99" s="24">
        <f>I99-J99</f>
        <v>3</v>
      </c>
      <c r="L99" s="24"/>
      <c r="M99" s="24"/>
      <c r="N99" s="24"/>
      <c r="O99" s="24"/>
    </row>
    <row r="100" spans="1:15" x14ac:dyDescent="0.25">
      <c r="B100" s="26" t="s">
        <v>42</v>
      </c>
      <c r="E100" s="27">
        <v>1</v>
      </c>
      <c r="F100" s="27">
        <v>4</v>
      </c>
      <c r="G100" s="27">
        <v>0</v>
      </c>
      <c r="H100" s="27">
        <v>0</v>
      </c>
      <c r="I100" s="27">
        <v>49</v>
      </c>
      <c r="J100" s="27">
        <v>2</v>
      </c>
      <c r="K100" s="24">
        <f>I100-J100</f>
        <v>47</v>
      </c>
      <c r="L100" s="24"/>
      <c r="M100" s="24"/>
      <c r="N100" s="24"/>
      <c r="O100" s="24"/>
    </row>
    <row r="101" spans="1:15" x14ac:dyDescent="0.25">
      <c r="B101" s="28" t="s">
        <v>22</v>
      </c>
      <c r="D101" s="29"/>
      <c r="E101" s="32">
        <f t="shared" ref="E101:K101" si="12">SUM(E99:E100)</f>
        <v>1</v>
      </c>
      <c r="F101" s="32">
        <f t="shared" si="12"/>
        <v>4</v>
      </c>
      <c r="G101" s="32">
        <f t="shared" si="12"/>
        <v>0</v>
      </c>
      <c r="H101" s="32">
        <f t="shared" si="12"/>
        <v>0</v>
      </c>
      <c r="I101" s="32">
        <f t="shared" si="12"/>
        <v>52</v>
      </c>
      <c r="J101" s="32">
        <f t="shared" si="12"/>
        <v>2</v>
      </c>
      <c r="K101" s="32">
        <f t="shared" si="12"/>
        <v>50</v>
      </c>
      <c r="L101" s="31"/>
    </row>
    <row r="102" spans="1:15" x14ac:dyDescent="0.25">
      <c r="B102" s="26" t="s">
        <v>40</v>
      </c>
      <c r="E102" s="27">
        <v>0</v>
      </c>
      <c r="F102" s="27">
        <v>0</v>
      </c>
      <c r="G102" s="27">
        <v>0</v>
      </c>
      <c r="H102" s="27">
        <v>0</v>
      </c>
      <c r="I102" s="27">
        <v>2</v>
      </c>
      <c r="J102" s="27">
        <v>0</v>
      </c>
      <c r="K102" s="24">
        <f>I102-J102</f>
        <v>2</v>
      </c>
      <c r="L102" s="24"/>
      <c r="M102" s="24"/>
      <c r="N102" s="24"/>
      <c r="O102" s="24"/>
    </row>
    <row r="103" spans="1:15" x14ac:dyDescent="0.25">
      <c r="B103" s="26" t="s">
        <v>41</v>
      </c>
      <c r="E103" s="27">
        <v>0</v>
      </c>
      <c r="F103" s="27">
        <v>0</v>
      </c>
      <c r="G103" s="27">
        <v>0</v>
      </c>
      <c r="H103" s="27">
        <v>0</v>
      </c>
      <c r="I103" s="27">
        <v>1</v>
      </c>
      <c r="J103" s="27">
        <v>0</v>
      </c>
      <c r="K103" s="24">
        <f>I103-J103</f>
        <v>1</v>
      </c>
      <c r="L103" s="24"/>
      <c r="M103" s="24"/>
      <c r="N103" s="24"/>
      <c r="O103" s="24"/>
    </row>
    <row r="104" spans="1:15" x14ac:dyDescent="0.25">
      <c r="B104" s="26" t="s">
        <v>42</v>
      </c>
      <c r="E104" s="27">
        <v>0</v>
      </c>
      <c r="F104" s="27">
        <v>0</v>
      </c>
      <c r="G104" s="27">
        <v>0</v>
      </c>
      <c r="H104" s="27">
        <v>0</v>
      </c>
      <c r="I104" s="27">
        <v>7</v>
      </c>
      <c r="J104" s="27">
        <v>0</v>
      </c>
      <c r="K104" s="24">
        <f>I104-J104</f>
        <v>7</v>
      </c>
      <c r="L104" s="24"/>
      <c r="M104" s="24"/>
      <c r="N104" s="24"/>
      <c r="O104" s="24"/>
    </row>
    <row r="105" spans="1:15" x14ac:dyDescent="0.25">
      <c r="B105" s="28" t="s">
        <v>24</v>
      </c>
      <c r="D105" s="34"/>
      <c r="E105" s="35">
        <f t="shared" ref="E105:K105" si="13">SUM(E102:E104)</f>
        <v>0</v>
      </c>
      <c r="F105" s="35">
        <f t="shared" si="13"/>
        <v>0</v>
      </c>
      <c r="G105" s="35">
        <f t="shared" si="13"/>
        <v>0</v>
      </c>
      <c r="H105" s="35">
        <f t="shared" si="13"/>
        <v>0</v>
      </c>
      <c r="I105" s="35">
        <f t="shared" si="13"/>
        <v>10</v>
      </c>
      <c r="J105" s="35">
        <f t="shared" si="13"/>
        <v>0</v>
      </c>
      <c r="K105" s="35">
        <f t="shared" si="13"/>
        <v>10</v>
      </c>
      <c r="L105" s="36"/>
    </row>
    <row r="106" spans="1:15" x14ac:dyDescent="0.25">
      <c r="B106" s="33" t="s">
        <v>57</v>
      </c>
      <c r="C106" s="16"/>
      <c r="D106" s="17"/>
      <c r="E106" s="21">
        <v>1</v>
      </c>
      <c r="F106" s="21">
        <v>4</v>
      </c>
      <c r="G106" s="21">
        <v>0</v>
      </c>
      <c r="H106" s="21">
        <v>0</v>
      </c>
      <c r="I106" s="21">
        <v>62</v>
      </c>
      <c r="J106" s="21">
        <v>2</v>
      </c>
      <c r="K106" s="22">
        <f>I106-J106</f>
        <v>60</v>
      </c>
      <c r="L106" s="23"/>
      <c r="M106" s="24"/>
      <c r="N106" s="25">
        <f>IF(E106=0,"N/A",ROUND((F106/E106)*100,0))</f>
        <v>400</v>
      </c>
      <c r="O106" s="24"/>
    </row>
    <row r="109" spans="1:15" x14ac:dyDescent="0.25">
      <c r="A109" s="14" t="s">
        <v>59</v>
      </c>
    </row>
    <row r="110" spans="1:15" x14ac:dyDescent="0.25">
      <c r="B110" s="26" t="s">
        <v>50</v>
      </c>
      <c r="E110" s="27">
        <v>1</v>
      </c>
      <c r="F110" s="27">
        <v>4</v>
      </c>
      <c r="G110" s="27">
        <v>0</v>
      </c>
      <c r="H110" s="27">
        <v>0</v>
      </c>
      <c r="I110" s="27">
        <v>102</v>
      </c>
      <c r="J110" s="27">
        <v>0</v>
      </c>
      <c r="K110" s="24">
        <f t="shared" ref="K110:K115" si="14">I110-J110</f>
        <v>102</v>
      </c>
      <c r="L110" s="24"/>
      <c r="M110" s="24"/>
      <c r="N110" s="24"/>
      <c r="O110" s="24"/>
    </row>
    <row r="111" spans="1:15" x14ac:dyDescent="0.25">
      <c r="B111" s="26" t="s">
        <v>55</v>
      </c>
      <c r="E111" s="27">
        <v>2</v>
      </c>
      <c r="F111" s="27">
        <v>7</v>
      </c>
      <c r="G111" s="27">
        <v>0</v>
      </c>
      <c r="H111" s="27">
        <v>1</v>
      </c>
      <c r="I111" s="27">
        <v>292</v>
      </c>
      <c r="J111" s="27">
        <v>0</v>
      </c>
      <c r="K111" s="24">
        <f t="shared" si="14"/>
        <v>292</v>
      </c>
      <c r="L111" s="24"/>
      <c r="M111" s="24"/>
      <c r="N111" s="24"/>
      <c r="O111" s="24"/>
    </row>
    <row r="112" spans="1:15" x14ac:dyDescent="0.25">
      <c r="B112" s="26" t="s">
        <v>60</v>
      </c>
      <c r="E112" s="27">
        <v>55</v>
      </c>
      <c r="F112" s="27">
        <v>2</v>
      </c>
      <c r="G112" s="27">
        <v>1</v>
      </c>
      <c r="H112" s="27">
        <v>0</v>
      </c>
      <c r="I112" s="27">
        <v>223</v>
      </c>
      <c r="J112" s="27">
        <v>0</v>
      </c>
      <c r="K112" s="24">
        <f t="shared" si="14"/>
        <v>223</v>
      </c>
      <c r="L112" s="24"/>
      <c r="M112" s="24"/>
      <c r="N112" s="24"/>
      <c r="O112" s="24"/>
    </row>
    <row r="113" spans="1:15" x14ac:dyDescent="0.25">
      <c r="B113" s="26" t="s">
        <v>41</v>
      </c>
      <c r="E113" s="27">
        <v>0</v>
      </c>
      <c r="F113" s="27">
        <v>10</v>
      </c>
      <c r="G113" s="27">
        <v>0</v>
      </c>
      <c r="H113" s="27">
        <v>0</v>
      </c>
      <c r="I113" s="27">
        <v>272</v>
      </c>
      <c r="J113" s="27">
        <v>5</v>
      </c>
      <c r="K113" s="24">
        <f t="shared" si="14"/>
        <v>267</v>
      </c>
      <c r="L113" s="24"/>
      <c r="M113" s="24"/>
      <c r="N113" s="24"/>
      <c r="O113" s="24"/>
    </row>
    <row r="114" spans="1:15" x14ac:dyDescent="0.25">
      <c r="B114" s="26" t="s">
        <v>56</v>
      </c>
      <c r="E114" s="27">
        <v>55</v>
      </c>
      <c r="F114" s="27">
        <v>0</v>
      </c>
      <c r="G114" s="27">
        <v>1</v>
      </c>
      <c r="H114" s="27">
        <v>1</v>
      </c>
      <c r="I114" s="27">
        <v>371</v>
      </c>
      <c r="J114" s="27">
        <v>0</v>
      </c>
      <c r="K114" s="24">
        <f t="shared" si="14"/>
        <v>371</v>
      </c>
      <c r="L114" s="24"/>
      <c r="M114" s="24"/>
      <c r="N114" s="24"/>
      <c r="O114" s="24"/>
    </row>
    <row r="115" spans="1:15" x14ac:dyDescent="0.25">
      <c r="B115" s="26" t="s">
        <v>42</v>
      </c>
      <c r="E115" s="27">
        <v>0</v>
      </c>
      <c r="F115" s="27">
        <v>9</v>
      </c>
      <c r="G115" s="27">
        <v>0</v>
      </c>
      <c r="H115" s="27">
        <v>0</v>
      </c>
      <c r="I115" s="27">
        <v>4</v>
      </c>
      <c r="J115" s="27">
        <v>0</v>
      </c>
      <c r="K115" s="24">
        <f t="shared" si="14"/>
        <v>4</v>
      </c>
      <c r="L115" s="24"/>
      <c r="M115" s="24"/>
      <c r="N115" s="24"/>
      <c r="O115" s="24"/>
    </row>
    <row r="116" spans="1:15" x14ac:dyDescent="0.25">
      <c r="B116" s="28" t="s">
        <v>22</v>
      </c>
      <c r="D116" s="29"/>
      <c r="E116" s="30">
        <f t="shared" ref="E116:K116" si="15">SUM(E109:E115)</f>
        <v>113</v>
      </c>
      <c r="F116" s="30">
        <f t="shared" si="15"/>
        <v>32</v>
      </c>
      <c r="G116" s="30">
        <f t="shared" si="15"/>
        <v>2</v>
      </c>
      <c r="H116" s="30">
        <f t="shared" si="15"/>
        <v>2</v>
      </c>
      <c r="I116" s="30">
        <f t="shared" si="15"/>
        <v>1264</v>
      </c>
      <c r="J116" s="30">
        <f t="shared" si="15"/>
        <v>5</v>
      </c>
      <c r="K116" s="30">
        <f t="shared" si="15"/>
        <v>1259</v>
      </c>
      <c r="L116" s="31"/>
    </row>
    <row r="117" spans="1:15" x14ac:dyDescent="0.25">
      <c r="B117" s="26" t="s">
        <v>40</v>
      </c>
      <c r="E117" s="27">
        <v>0</v>
      </c>
      <c r="F117" s="27">
        <v>0</v>
      </c>
      <c r="G117" s="27">
        <v>0</v>
      </c>
      <c r="H117" s="27">
        <v>0</v>
      </c>
      <c r="I117" s="27">
        <v>4</v>
      </c>
      <c r="J117" s="27">
        <v>0</v>
      </c>
      <c r="K117" s="24">
        <f>I117-J117</f>
        <v>4</v>
      </c>
      <c r="L117" s="24"/>
      <c r="M117" s="24"/>
      <c r="N117" s="24"/>
      <c r="O117" s="24"/>
    </row>
    <row r="118" spans="1:15" x14ac:dyDescent="0.25">
      <c r="B118" s="26" t="s">
        <v>41</v>
      </c>
      <c r="E118" s="27">
        <v>0</v>
      </c>
      <c r="F118" s="27">
        <v>0</v>
      </c>
      <c r="G118" s="27">
        <v>0</v>
      </c>
      <c r="H118" s="27">
        <v>0</v>
      </c>
      <c r="I118" s="27">
        <v>5</v>
      </c>
      <c r="J118" s="27">
        <v>0</v>
      </c>
      <c r="K118" s="24">
        <f>I118-J118</f>
        <v>5</v>
      </c>
      <c r="L118" s="24"/>
      <c r="M118" s="24"/>
      <c r="N118" s="24"/>
      <c r="O118" s="24"/>
    </row>
    <row r="119" spans="1:15" x14ac:dyDescent="0.25">
      <c r="B119" s="26" t="s">
        <v>42</v>
      </c>
      <c r="E119" s="27">
        <v>5</v>
      </c>
      <c r="F119" s="27">
        <v>0</v>
      </c>
      <c r="G119" s="27">
        <v>0</v>
      </c>
      <c r="H119" s="27">
        <v>0</v>
      </c>
      <c r="I119" s="27">
        <v>41</v>
      </c>
      <c r="J119" s="27">
        <v>0</v>
      </c>
      <c r="K119" s="24">
        <f>I119-J119</f>
        <v>41</v>
      </c>
      <c r="L119" s="24"/>
      <c r="M119" s="24"/>
      <c r="N119" s="24"/>
      <c r="O119" s="24"/>
    </row>
    <row r="120" spans="1:15" x14ac:dyDescent="0.25">
      <c r="B120" s="28" t="s">
        <v>24</v>
      </c>
      <c r="D120" s="34"/>
      <c r="E120" s="35">
        <f t="shared" ref="E120:K120" si="16">SUM(E117:E119)</f>
        <v>5</v>
      </c>
      <c r="F120" s="35">
        <f t="shared" si="16"/>
        <v>0</v>
      </c>
      <c r="G120" s="35">
        <f t="shared" si="16"/>
        <v>0</v>
      </c>
      <c r="H120" s="35">
        <f t="shared" si="16"/>
        <v>0</v>
      </c>
      <c r="I120" s="35">
        <f t="shared" si="16"/>
        <v>50</v>
      </c>
      <c r="J120" s="35">
        <f t="shared" si="16"/>
        <v>0</v>
      </c>
      <c r="K120" s="35">
        <f t="shared" si="16"/>
        <v>50</v>
      </c>
      <c r="L120" s="36"/>
    </row>
    <row r="121" spans="1:15" x14ac:dyDescent="0.25">
      <c r="B121" s="33" t="s">
        <v>57</v>
      </c>
      <c r="C121" s="16"/>
      <c r="D121" s="17"/>
      <c r="E121" s="21">
        <v>118</v>
      </c>
      <c r="F121" s="21">
        <v>32</v>
      </c>
      <c r="G121" s="21">
        <v>2</v>
      </c>
      <c r="H121" s="21">
        <v>2</v>
      </c>
      <c r="I121" s="21">
        <v>1314</v>
      </c>
      <c r="J121" s="21">
        <v>5</v>
      </c>
      <c r="K121" s="22">
        <f>I121-J121</f>
        <v>1309</v>
      </c>
      <c r="L121" s="23"/>
      <c r="M121" s="24"/>
      <c r="N121" s="25">
        <f>IF(E121=0,"N/A",ROUND((F121/E121)*100,0))</f>
        <v>27</v>
      </c>
      <c r="O121" s="24"/>
    </row>
    <row r="124" spans="1:15" x14ac:dyDescent="0.25">
      <c r="A124" s="14" t="s">
        <v>61</v>
      </c>
    </row>
    <row r="125" spans="1:15" x14ac:dyDescent="0.25">
      <c r="B125" s="26" t="s">
        <v>29</v>
      </c>
      <c r="E125" s="27">
        <v>0</v>
      </c>
      <c r="F125" s="27">
        <v>0</v>
      </c>
      <c r="G125" s="27">
        <v>0</v>
      </c>
      <c r="H125" s="27">
        <v>0</v>
      </c>
      <c r="I125" s="27">
        <v>1</v>
      </c>
      <c r="J125" s="27">
        <v>0</v>
      </c>
      <c r="K125" s="24">
        <f t="shared" ref="K125:K135" si="17">I125-J125</f>
        <v>1</v>
      </c>
      <c r="L125" s="24"/>
      <c r="M125" s="24"/>
      <c r="N125" s="24"/>
      <c r="O125" s="24"/>
    </row>
    <row r="126" spans="1:15" x14ac:dyDescent="0.25">
      <c r="B126" s="26" t="s">
        <v>62</v>
      </c>
      <c r="E126" s="27">
        <v>0</v>
      </c>
      <c r="F126" s="27">
        <v>8</v>
      </c>
      <c r="G126" s="27">
        <v>0</v>
      </c>
      <c r="H126" s="27">
        <v>0</v>
      </c>
      <c r="I126" s="27">
        <v>82</v>
      </c>
      <c r="J126" s="27">
        <v>6</v>
      </c>
      <c r="K126" s="24">
        <f t="shared" si="17"/>
        <v>76</v>
      </c>
      <c r="L126" s="24"/>
      <c r="M126" s="24"/>
      <c r="N126" s="24"/>
      <c r="O126" s="24"/>
    </row>
    <row r="127" spans="1:15" x14ac:dyDescent="0.25">
      <c r="B127" s="26" t="s">
        <v>50</v>
      </c>
      <c r="E127" s="27">
        <v>1</v>
      </c>
      <c r="F127" s="27">
        <v>0</v>
      </c>
      <c r="G127" s="27">
        <v>0</v>
      </c>
      <c r="H127" s="27">
        <v>1</v>
      </c>
      <c r="I127" s="27">
        <v>19</v>
      </c>
      <c r="J127" s="27">
        <v>1</v>
      </c>
      <c r="K127" s="24">
        <f t="shared" si="17"/>
        <v>18</v>
      </c>
      <c r="L127" s="24"/>
      <c r="M127" s="24"/>
      <c r="N127" s="24"/>
      <c r="O127" s="24"/>
    </row>
    <row r="128" spans="1:15" x14ac:dyDescent="0.25">
      <c r="B128" s="26" t="s">
        <v>52</v>
      </c>
      <c r="E128" s="27">
        <v>6</v>
      </c>
      <c r="F128" s="27">
        <v>5</v>
      </c>
      <c r="G128" s="27">
        <v>0</v>
      </c>
      <c r="H128" s="27">
        <v>0</v>
      </c>
      <c r="I128" s="27">
        <v>24</v>
      </c>
      <c r="J128" s="27">
        <v>3</v>
      </c>
      <c r="K128" s="24">
        <f t="shared" si="17"/>
        <v>21</v>
      </c>
      <c r="L128" s="24"/>
      <c r="M128" s="24"/>
      <c r="N128" s="24"/>
      <c r="O128" s="24"/>
    </row>
    <row r="129" spans="1:15" x14ac:dyDescent="0.25">
      <c r="B129" s="26" t="s">
        <v>60</v>
      </c>
      <c r="E129" s="27">
        <v>6</v>
      </c>
      <c r="F129" s="27">
        <v>2</v>
      </c>
      <c r="G129" s="27">
        <v>0</v>
      </c>
      <c r="H129" s="27">
        <v>4</v>
      </c>
      <c r="I129" s="27">
        <v>81</v>
      </c>
      <c r="J129" s="27">
        <v>0</v>
      </c>
      <c r="K129" s="24">
        <f t="shared" si="17"/>
        <v>81</v>
      </c>
      <c r="L129" s="24"/>
      <c r="M129" s="24"/>
      <c r="N129" s="24"/>
      <c r="O129" s="24"/>
    </row>
    <row r="130" spans="1:15" x14ac:dyDescent="0.25">
      <c r="B130" s="26" t="s">
        <v>63</v>
      </c>
      <c r="E130" s="27">
        <v>8</v>
      </c>
      <c r="F130" s="27">
        <v>14</v>
      </c>
      <c r="G130" s="27">
        <v>1</v>
      </c>
      <c r="H130" s="27">
        <v>0</v>
      </c>
      <c r="I130" s="27">
        <v>297</v>
      </c>
      <c r="J130" s="27">
        <v>3</v>
      </c>
      <c r="K130" s="24">
        <f t="shared" si="17"/>
        <v>294</v>
      </c>
      <c r="L130" s="24"/>
      <c r="M130" s="24"/>
      <c r="N130" s="24"/>
      <c r="O130" s="24"/>
    </row>
    <row r="131" spans="1:15" x14ac:dyDescent="0.25">
      <c r="B131" s="26" t="s">
        <v>41</v>
      </c>
      <c r="E131" s="27">
        <v>0</v>
      </c>
      <c r="F131" s="27">
        <v>0</v>
      </c>
      <c r="G131" s="27">
        <v>0</v>
      </c>
      <c r="H131" s="27">
        <v>0</v>
      </c>
      <c r="I131" s="27">
        <v>8</v>
      </c>
      <c r="J131" s="27">
        <v>0</v>
      </c>
      <c r="K131" s="24">
        <f t="shared" si="17"/>
        <v>8</v>
      </c>
      <c r="L131" s="24"/>
      <c r="M131" s="24"/>
      <c r="N131" s="24"/>
      <c r="O131" s="24"/>
    </row>
    <row r="132" spans="1:15" x14ac:dyDescent="0.25">
      <c r="B132" s="26" t="s">
        <v>64</v>
      </c>
      <c r="E132" s="27">
        <v>0</v>
      </c>
      <c r="F132" s="27">
        <v>1</v>
      </c>
      <c r="G132" s="27">
        <v>0</v>
      </c>
      <c r="H132" s="27">
        <v>0</v>
      </c>
      <c r="I132" s="27">
        <v>36</v>
      </c>
      <c r="J132" s="27">
        <v>0</v>
      </c>
      <c r="K132" s="24">
        <f t="shared" si="17"/>
        <v>36</v>
      </c>
      <c r="L132" s="24"/>
      <c r="M132" s="24"/>
      <c r="N132" s="24"/>
      <c r="O132" s="24"/>
    </row>
    <row r="133" spans="1:15" x14ac:dyDescent="0.25">
      <c r="B133" s="26" t="s">
        <v>65</v>
      </c>
      <c r="E133" s="27">
        <v>6</v>
      </c>
      <c r="F133" s="27">
        <v>16</v>
      </c>
      <c r="G133" s="27">
        <v>1</v>
      </c>
      <c r="H133" s="27">
        <v>0</v>
      </c>
      <c r="I133" s="27">
        <v>185</v>
      </c>
      <c r="J133" s="27">
        <v>8</v>
      </c>
      <c r="K133" s="24">
        <f t="shared" si="17"/>
        <v>177</v>
      </c>
      <c r="L133" s="24"/>
      <c r="M133" s="24"/>
      <c r="N133" s="24"/>
      <c r="O133" s="24"/>
    </row>
    <row r="134" spans="1:15" x14ac:dyDescent="0.25">
      <c r="B134" s="26" t="s">
        <v>42</v>
      </c>
      <c r="E134" s="27">
        <v>0</v>
      </c>
      <c r="F134" s="27">
        <v>1</v>
      </c>
      <c r="G134" s="27">
        <v>0</v>
      </c>
      <c r="H134" s="27">
        <v>0</v>
      </c>
      <c r="I134" s="27">
        <v>28</v>
      </c>
      <c r="J134" s="27">
        <v>0</v>
      </c>
      <c r="K134" s="24">
        <f t="shared" si="17"/>
        <v>28</v>
      </c>
      <c r="L134" s="24"/>
      <c r="M134" s="24"/>
      <c r="N134" s="24"/>
      <c r="O134" s="24"/>
    </row>
    <row r="135" spans="1:15" x14ac:dyDescent="0.25">
      <c r="B135" s="26" t="s">
        <v>66</v>
      </c>
      <c r="E135" s="27">
        <v>4</v>
      </c>
      <c r="F135" s="27">
        <v>11</v>
      </c>
      <c r="G135" s="27">
        <v>3</v>
      </c>
      <c r="H135" s="27">
        <v>0</v>
      </c>
      <c r="I135" s="27">
        <v>205</v>
      </c>
      <c r="J135" s="27">
        <v>0</v>
      </c>
      <c r="K135" s="24">
        <f t="shared" si="17"/>
        <v>205</v>
      </c>
      <c r="L135" s="24"/>
      <c r="M135" s="24"/>
      <c r="N135" s="24"/>
      <c r="O135" s="24"/>
    </row>
    <row r="136" spans="1:15" x14ac:dyDescent="0.25">
      <c r="B136" s="28" t="s">
        <v>22</v>
      </c>
      <c r="D136" s="29"/>
      <c r="E136" s="30">
        <f t="shared" ref="E136:K136" si="18">SUM(E124:E135)</f>
        <v>31</v>
      </c>
      <c r="F136" s="30">
        <f t="shared" si="18"/>
        <v>58</v>
      </c>
      <c r="G136" s="30">
        <f t="shared" si="18"/>
        <v>5</v>
      </c>
      <c r="H136" s="30">
        <f t="shared" si="18"/>
        <v>5</v>
      </c>
      <c r="I136" s="30">
        <f t="shared" si="18"/>
        <v>966</v>
      </c>
      <c r="J136" s="30">
        <f t="shared" si="18"/>
        <v>21</v>
      </c>
      <c r="K136" s="30">
        <f t="shared" si="18"/>
        <v>945</v>
      </c>
      <c r="L136" s="31"/>
    </row>
    <row r="137" spans="1:15" x14ac:dyDescent="0.25">
      <c r="B137" s="26" t="s">
        <v>40</v>
      </c>
      <c r="E137" s="27">
        <v>1</v>
      </c>
      <c r="F137" s="27">
        <v>1</v>
      </c>
      <c r="G137" s="27">
        <v>0</v>
      </c>
      <c r="H137" s="27">
        <v>0</v>
      </c>
      <c r="I137" s="27">
        <v>45</v>
      </c>
      <c r="J137" s="27">
        <v>0</v>
      </c>
      <c r="K137" s="24">
        <f>I137-J137</f>
        <v>45</v>
      </c>
      <c r="L137" s="24"/>
      <c r="M137" s="24"/>
      <c r="N137" s="24"/>
      <c r="O137" s="24"/>
    </row>
    <row r="138" spans="1:15" x14ac:dyDescent="0.25">
      <c r="B138" s="26" t="s">
        <v>41</v>
      </c>
      <c r="E138" s="27">
        <v>0</v>
      </c>
      <c r="F138" s="27">
        <v>0</v>
      </c>
      <c r="G138" s="27">
        <v>0</v>
      </c>
      <c r="H138" s="27">
        <v>0</v>
      </c>
      <c r="I138" s="27">
        <v>4</v>
      </c>
      <c r="J138" s="27">
        <v>2</v>
      </c>
      <c r="K138" s="24">
        <f>I138-J138</f>
        <v>2</v>
      </c>
      <c r="L138" s="24"/>
      <c r="M138" s="24"/>
      <c r="N138" s="24"/>
      <c r="O138" s="24"/>
    </row>
    <row r="139" spans="1:15" x14ac:dyDescent="0.25">
      <c r="B139" s="26" t="s">
        <v>42</v>
      </c>
      <c r="E139" s="27">
        <v>2</v>
      </c>
      <c r="F139" s="27">
        <v>3</v>
      </c>
      <c r="G139" s="27">
        <v>0</v>
      </c>
      <c r="H139" s="27">
        <v>0</v>
      </c>
      <c r="I139" s="27">
        <v>22</v>
      </c>
      <c r="J139" s="27">
        <v>1</v>
      </c>
      <c r="K139" s="24">
        <f>I139-J139</f>
        <v>21</v>
      </c>
      <c r="L139" s="24"/>
      <c r="M139" s="24"/>
      <c r="N139" s="24"/>
      <c r="O139" s="24"/>
    </row>
    <row r="140" spans="1:15" x14ac:dyDescent="0.25">
      <c r="B140" s="28" t="s">
        <v>24</v>
      </c>
      <c r="D140" s="34"/>
      <c r="E140" s="35">
        <f t="shared" ref="E140:K140" si="19">SUM(E137:E139)</f>
        <v>3</v>
      </c>
      <c r="F140" s="35">
        <f t="shared" si="19"/>
        <v>4</v>
      </c>
      <c r="G140" s="35">
        <f t="shared" si="19"/>
        <v>0</v>
      </c>
      <c r="H140" s="35">
        <f t="shared" si="19"/>
        <v>0</v>
      </c>
      <c r="I140" s="35">
        <f t="shared" si="19"/>
        <v>71</v>
      </c>
      <c r="J140" s="35">
        <f t="shared" si="19"/>
        <v>3</v>
      </c>
      <c r="K140" s="35">
        <f t="shared" si="19"/>
        <v>68</v>
      </c>
      <c r="L140" s="36"/>
    </row>
    <row r="141" spans="1:15" x14ac:dyDescent="0.25">
      <c r="B141" s="33" t="s">
        <v>25</v>
      </c>
      <c r="C141" s="16"/>
      <c r="D141" s="17"/>
      <c r="E141" s="21">
        <v>34</v>
      </c>
      <c r="F141" s="21">
        <v>62</v>
      </c>
      <c r="G141" s="21">
        <v>5</v>
      </c>
      <c r="H141" s="21">
        <v>5</v>
      </c>
      <c r="I141" s="21">
        <v>1037</v>
      </c>
      <c r="J141" s="21">
        <v>24</v>
      </c>
      <c r="K141" s="22">
        <f>I141-J141</f>
        <v>1013</v>
      </c>
      <c r="L141" s="23"/>
      <c r="M141" s="24"/>
      <c r="N141" s="25">
        <f>IF(E141=0,"N/A",ROUND((F141/E141)*100,0))</f>
        <v>182</v>
      </c>
      <c r="O141" s="24"/>
    </row>
    <row r="144" spans="1:15" x14ac:dyDescent="0.25">
      <c r="A144" s="14" t="s">
        <v>67</v>
      </c>
    </row>
    <row r="145" spans="1:15" x14ac:dyDescent="0.25">
      <c r="B145" s="26" t="s">
        <v>84</v>
      </c>
      <c r="E145" s="27">
        <v>5</v>
      </c>
      <c r="F145" s="27">
        <v>14</v>
      </c>
      <c r="G145" s="27">
        <v>0</v>
      </c>
      <c r="H145" s="27">
        <v>62</v>
      </c>
      <c r="I145" s="27">
        <v>0</v>
      </c>
      <c r="J145" s="27">
        <v>0</v>
      </c>
      <c r="K145" s="24">
        <f t="shared" ref="K145:K151" si="20">I145-J145</f>
        <v>0</v>
      </c>
      <c r="L145" s="24"/>
      <c r="M145" s="24"/>
      <c r="N145" s="24"/>
      <c r="O145" s="24"/>
    </row>
    <row r="146" spans="1:15" x14ac:dyDescent="0.25">
      <c r="B146" s="26" t="s">
        <v>68</v>
      </c>
      <c r="E146" s="27">
        <v>6</v>
      </c>
      <c r="F146" s="27">
        <v>15</v>
      </c>
      <c r="G146" s="27">
        <v>0</v>
      </c>
      <c r="H146" s="27">
        <v>0</v>
      </c>
      <c r="I146" s="27">
        <v>132</v>
      </c>
      <c r="J146" s="27">
        <v>1</v>
      </c>
      <c r="K146" s="24">
        <f t="shared" si="20"/>
        <v>131</v>
      </c>
      <c r="L146" s="24"/>
      <c r="M146" s="24"/>
      <c r="N146" s="24"/>
      <c r="O146" s="24"/>
    </row>
    <row r="147" spans="1:15" x14ac:dyDescent="0.25">
      <c r="B147" s="26" t="s">
        <v>69</v>
      </c>
      <c r="E147" s="27">
        <v>4</v>
      </c>
      <c r="F147" s="27">
        <v>10</v>
      </c>
      <c r="G147" s="27">
        <v>0</v>
      </c>
      <c r="H147" s="27">
        <v>0</v>
      </c>
      <c r="I147" s="27">
        <v>85</v>
      </c>
      <c r="J147" s="27">
        <v>1</v>
      </c>
      <c r="K147" s="24">
        <f t="shared" si="20"/>
        <v>84</v>
      </c>
      <c r="L147" s="24"/>
      <c r="M147" s="24"/>
      <c r="N147" s="24"/>
      <c r="O147" s="24"/>
    </row>
    <row r="148" spans="1:15" x14ac:dyDescent="0.25">
      <c r="B148" s="26" t="s">
        <v>70</v>
      </c>
      <c r="E148" s="27">
        <v>5</v>
      </c>
      <c r="F148" s="27">
        <v>4</v>
      </c>
      <c r="G148" s="27">
        <v>0</v>
      </c>
      <c r="H148" s="27">
        <v>0</v>
      </c>
      <c r="I148" s="27">
        <v>139</v>
      </c>
      <c r="J148" s="27">
        <v>1</v>
      </c>
      <c r="K148" s="24">
        <f t="shared" si="20"/>
        <v>138</v>
      </c>
      <c r="L148" s="24"/>
      <c r="M148" s="24"/>
      <c r="N148" s="24"/>
      <c r="O148" s="24"/>
    </row>
    <row r="149" spans="1:15" x14ac:dyDescent="0.25">
      <c r="B149" s="26" t="s">
        <v>71</v>
      </c>
      <c r="E149" s="27">
        <v>0</v>
      </c>
      <c r="F149" s="27">
        <v>0</v>
      </c>
      <c r="G149" s="27">
        <v>62</v>
      </c>
      <c r="H149" s="27">
        <v>0</v>
      </c>
      <c r="I149" s="27">
        <v>62</v>
      </c>
      <c r="J149" s="27">
        <v>0</v>
      </c>
      <c r="K149" s="24">
        <f t="shared" si="20"/>
        <v>62</v>
      </c>
      <c r="L149" s="24"/>
      <c r="M149" s="24"/>
      <c r="N149" s="24"/>
      <c r="O149" s="24"/>
    </row>
    <row r="150" spans="1:15" x14ac:dyDescent="0.25">
      <c r="B150" s="26" t="s">
        <v>72</v>
      </c>
      <c r="E150" s="27">
        <v>1</v>
      </c>
      <c r="F150" s="27">
        <v>0</v>
      </c>
      <c r="G150" s="27">
        <v>57</v>
      </c>
      <c r="H150" s="27">
        <v>0</v>
      </c>
      <c r="I150" s="27">
        <v>58</v>
      </c>
      <c r="J150" s="27">
        <v>0</v>
      </c>
      <c r="K150" s="24">
        <f t="shared" si="20"/>
        <v>58</v>
      </c>
      <c r="L150" s="24"/>
      <c r="M150" s="24"/>
      <c r="N150" s="24"/>
      <c r="O150" s="24"/>
    </row>
    <row r="151" spans="1:15" x14ac:dyDescent="0.25">
      <c r="B151" s="26" t="s">
        <v>73</v>
      </c>
      <c r="E151" s="27">
        <v>0</v>
      </c>
      <c r="F151" s="27">
        <v>3</v>
      </c>
      <c r="G151" s="27">
        <v>0</v>
      </c>
      <c r="H151" s="27">
        <v>57</v>
      </c>
      <c r="I151" s="27">
        <v>2</v>
      </c>
      <c r="J151" s="27">
        <v>2</v>
      </c>
      <c r="K151" s="24">
        <f t="shared" si="20"/>
        <v>0</v>
      </c>
      <c r="L151" s="24"/>
      <c r="M151" s="24"/>
      <c r="N151" s="24"/>
      <c r="O151" s="24"/>
    </row>
    <row r="152" spans="1:15" x14ac:dyDescent="0.25">
      <c r="B152" s="28" t="s">
        <v>22</v>
      </c>
      <c r="D152" s="29"/>
      <c r="E152" s="30">
        <f t="shared" ref="E152:K152" si="21">SUM(E144:E151)</f>
        <v>21</v>
      </c>
      <c r="F152" s="30">
        <f t="shared" si="21"/>
        <v>46</v>
      </c>
      <c r="G152" s="30">
        <f t="shared" si="21"/>
        <v>119</v>
      </c>
      <c r="H152" s="30">
        <f t="shared" si="21"/>
        <v>119</v>
      </c>
      <c r="I152" s="30">
        <f t="shared" si="21"/>
        <v>478</v>
      </c>
      <c r="J152" s="30">
        <f t="shared" si="21"/>
        <v>5</v>
      </c>
      <c r="K152" s="30">
        <f t="shared" si="21"/>
        <v>473</v>
      </c>
      <c r="L152" s="31"/>
    </row>
    <row r="153" spans="1:15" x14ac:dyDescent="0.25">
      <c r="B153" s="26" t="s">
        <v>74</v>
      </c>
      <c r="E153" s="27">
        <v>1</v>
      </c>
      <c r="F153" s="27">
        <v>0</v>
      </c>
      <c r="G153" s="27">
        <v>0</v>
      </c>
      <c r="H153" s="27">
        <v>0</v>
      </c>
      <c r="I153" s="27">
        <v>55</v>
      </c>
      <c r="J153" s="27">
        <v>1</v>
      </c>
      <c r="K153" s="24">
        <f>I153-J153</f>
        <v>54</v>
      </c>
      <c r="L153" s="24"/>
      <c r="M153" s="24"/>
      <c r="N153" s="24"/>
      <c r="O153" s="24"/>
    </row>
    <row r="154" spans="1:15" x14ac:dyDescent="0.25">
      <c r="B154" s="28" t="s">
        <v>24</v>
      </c>
      <c r="D154" s="34"/>
      <c r="E154" s="35">
        <f t="shared" ref="E154:K154" si="22">SUM(E153:E153)</f>
        <v>1</v>
      </c>
      <c r="F154" s="35">
        <f t="shared" si="22"/>
        <v>0</v>
      </c>
      <c r="G154" s="35">
        <f t="shared" si="22"/>
        <v>0</v>
      </c>
      <c r="H154" s="35">
        <f t="shared" si="22"/>
        <v>0</v>
      </c>
      <c r="I154" s="35">
        <f t="shared" si="22"/>
        <v>55</v>
      </c>
      <c r="J154" s="35">
        <f t="shared" si="22"/>
        <v>1</v>
      </c>
      <c r="K154" s="35">
        <f t="shared" si="22"/>
        <v>54</v>
      </c>
      <c r="L154" s="36"/>
    </row>
    <row r="155" spans="1:15" x14ac:dyDescent="0.25">
      <c r="B155" s="33" t="s">
        <v>53</v>
      </c>
      <c r="C155" s="16"/>
      <c r="D155" s="17"/>
      <c r="E155" s="21">
        <v>22</v>
      </c>
      <c r="F155" s="21">
        <v>46</v>
      </c>
      <c r="G155" s="21">
        <v>119</v>
      </c>
      <c r="H155" s="21">
        <v>119</v>
      </c>
      <c r="I155" s="21">
        <v>533</v>
      </c>
      <c r="J155" s="21">
        <v>6</v>
      </c>
      <c r="K155" s="22">
        <f>I155-J155</f>
        <v>527</v>
      </c>
      <c r="L155" s="23"/>
      <c r="M155" s="24"/>
      <c r="N155" s="25">
        <f>IF(E155=0,"N/A",ROUND((F155/E155)*100,0))</f>
        <v>209</v>
      </c>
      <c r="O155" s="24"/>
    </row>
    <row r="158" spans="1:15" x14ac:dyDescent="0.25">
      <c r="A158" s="37" t="s">
        <v>75</v>
      </c>
      <c r="B158" s="37" t="s">
        <v>76</v>
      </c>
    </row>
    <row r="159" spans="1:15" x14ac:dyDescent="0.25">
      <c r="B159" s="37" t="s">
        <v>77</v>
      </c>
    </row>
    <row r="160" spans="1:15" x14ac:dyDescent="0.25">
      <c r="B160" s="37" t="s">
        <v>78</v>
      </c>
    </row>
    <row r="161" spans="2:2" x14ac:dyDescent="0.25">
      <c r="B161" s="37" t="s">
        <v>79</v>
      </c>
    </row>
    <row r="162" spans="2:2" x14ac:dyDescent="0.25">
      <c r="B162" s="37" t="s">
        <v>80</v>
      </c>
    </row>
    <row r="163" spans="2:2" x14ac:dyDescent="0.25">
      <c r="B163" s="37" t="s">
        <v>81</v>
      </c>
    </row>
    <row r="164" spans="2:2" x14ac:dyDescent="0.25">
      <c r="B164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AAA7-D383-4B1B-BD2F-C80510B929F3}">
  <sheetPr>
    <pageSetUpPr fitToPage="1"/>
  </sheetPr>
  <dimension ref="A2:O163"/>
  <sheetViews>
    <sheetView showGridLines="0" topLeftCell="A141" zoomScale="75" zoomScaleNormal="75" workbookViewId="0">
      <selection activeCell="E154" sqref="E154:O154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83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15</v>
      </c>
      <c r="F12" s="21">
        <v>0</v>
      </c>
      <c r="G12" s="21">
        <v>1</v>
      </c>
      <c r="H12" s="21">
        <v>1</v>
      </c>
      <c r="I12" s="21">
        <v>60</v>
      </c>
      <c r="J12" s="21">
        <v>1</v>
      </c>
      <c r="K12" s="22">
        <f>I12-J12</f>
        <v>59</v>
      </c>
      <c r="L12" s="23"/>
      <c r="M12" s="24"/>
      <c r="N12" s="25">
        <f>ROUND((F12/E12)*100,0)</f>
        <v>0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57</v>
      </c>
      <c r="F14" s="21">
        <v>13</v>
      </c>
      <c r="G14" s="21">
        <v>23</v>
      </c>
      <c r="H14" s="21">
        <v>23</v>
      </c>
      <c r="I14" s="21">
        <v>1233</v>
      </c>
      <c r="J14" s="21">
        <v>20</v>
      </c>
      <c r="K14" s="22">
        <f>I14-J14</f>
        <v>1213</v>
      </c>
      <c r="L14" s="23"/>
      <c r="M14" s="24"/>
      <c r="N14" s="25">
        <f>ROUND((F14/E14)*100,0)</f>
        <v>23</v>
      </c>
      <c r="O14" s="24"/>
    </row>
    <row r="15" spans="1:15" x14ac:dyDescent="0.25">
      <c r="B15" s="26" t="s">
        <v>17</v>
      </c>
      <c r="I15" s="15">
        <v>923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54</v>
      </c>
      <c r="F19" s="27">
        <v>31</v>
      </c>
      <c r="G19" s="27">
        <v>0</v>
      </c>
      <c r="H19" s="27">
        <v>0</v>
      </c>
      <c r="I19" s="27">
        <v>279</v>
      </c>
      <c r="J19" s="27">
        <v>1</v>
      </c>
      <c r="K19" s="24">
        <f>I19-J19</f>
        <v>278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5</v>
      </c>
      <c r="F20" s="27">
        <v>6</v>
      </c>
      <c r="G20" s="27">
        <v>0</v>
      </c>
      <c r="H20" s="27">
        <v>0</v>
      </c>
      <c r="I20" s="27">
        <v>34</v>
      </c>
      <c r="J20" s="27">
        <v>0</v>
      </c>
      <c r="K20" s="24">
        <f>I20-J20</f>
        <v>34</v>
      </c>
      <c r="L20" s="24"/>
      <c r="M20" s="24"/>
      <c r="N20" s="24"/>
      <c r="O20" s="24"/>
    </row>
    <row r="21" spans="1:15" x14ac:dyDescent="0.25">
      <c r="B21" s="28" t="s">
        <v>22</v>
      </c>
      <c r="D21" s="34"/>
      <c r="E21" s="35">
        <f t="shared" ref="E21:K21" si="0">SUM(E18:E20)</f>
        <v>59</v>
      </c>
      <c r="F21" s="35">
        <f t="shared" si="0"/>
        <v>37</v>
      </c>
      <c r="G21" s="35">
        <f t="shared" si="0"/>
        <v>0</v>
      </c>
      <c r="H21" s="35">
        <f t="shared" si="0"/>
        <v>0</v>
      </c>
      <c r="I21" s="35">
        <f t="shared" si="0"/>
        <v>318</v>
      </c>
      <c r="J21" s="35">
        <f t="shared" si="0"/>
        <v>1</v>
      </c>
      <c r="K21" s="35">
        <f t="shared" si="0"/>
        <v>317</v>
      </c>
      <c r="L21" s="36"/>
    </row>
    <row r="22" spans="1:15" x14ac:dyDescent="0.25">
      <c r="B22" s="33" t="s">
        <v>25</v>
      </c>
      <c r="C22" s="16"/>
      <c r="D22" s="17"/>
      <c r="E22" s="21">
        <v>59</v>
      </c>
      <c r="F22" s="21">
        <v>37</v>
      </c>
      <c r="G22" s="21">
        <v>0</v>
      </c>
      <c r="H22" s="21">
        <v>0</v>
      </c>
      <c r="I22" s="21">
        <v>318</v>
      </c>
      <c r="J22" s="21">
        <v>1</v>
      </c>
      <c r="K22" s="22">
        <f>I22-J22</f>
        <v>317</v>
      </c>
      <c r="L22" s="23"/>
      <c r="M22" s="24"/>
      <c r="N22" s="25">
        <f>IF(E22=0,"N/A",ROUND((F22/E22)*100,0))</f>
        <v>63</v>
      </c>
      <c r="O22" s="24"/>
    </row>
    <row r="25" spans="1:15" x14ac:dyDescent="0.25">
      <c r="A25" s="14" t="s">
        <v>26</v>
      </c>
    </row>
    <row r="26" spans="1:15" x14ac:dyDescent="0.25">
      <c r="B26" s="26" t="s">
        <v>27</v>
      </c>
      <c r="E26" s="27">
        <v>7</v>
      </c>
      <c r="F26" s="27">
        <v>10</v>
      </c>
      <c r="G26" s="27">
        <v>0</v>
      </c>
      <c r="H26" s="27">
        <v>0</v>
      </c>
      <c r="I26" s="27">
        <v>527</v>
      </c>
      <c r="J26" s="27">
        <v>9</v>
      </c>
      <c r="K26" s="24">
        <f t="shared" ref="K26:K42" si="1">I26-J26</f>
        <v>518</v>
      </c>
      <c r="L26" s="24"/>
      <c r="M26" s="24"/>
      <c r="N26" s="24"/>
      <c r="O26" s="24"/>
    </row>
    <row r="27" spans="1:15" x14ac:dyDescent="0.25">
      <c r="B27" s="26" t="s">
        <v>28</v>
      </c>
      <c r="E27" s="27">
        <v>0</v>
      </c>
      <c r="F27" s="27">
        <v>0</v>
      </c>
      <c r="G27" s="27">
        <v>0</v>
      </c>
      <c r="H27" s="27">
        <v>0</v>
      </c>
      <c r="I27" s="27">
        <v>2</v>
      </c>
      <c r="J27" s="27">
        <v>2</v>
      </c>
      <c r="K27" s="24">
        <f t="shared" si="1"/>
        <v>0</v>
      </c>
      <c r="L27" s="24"/>
      <c r="M27" s="24"/>
      <c r="N27" s="24"/>
      <c r="O27" s="24"/>
    </row>
    <row r="28" spans="1:15" x14ac:dyDescent="0.25">
      <c r="B28" s="26" t="s">
        <v>29</v>
      </c>
      <c r="E28" s="27">
        <v>42</v>
      </c>
      <c r="F28" s="27">
        <v>18</v>
      </c>
      <c r="G28" s="27">
        <v>0</v>
      </c>
      <c r="H28" s="27">
        <v>3</v>
      </c>
      <c r="I28" s="27">
        <v>211</v>
      </c>
      <c r="J28" s="27">
        <v>0</v>
      </c>
      <c r="K28" s="24">
        <f t="shared" si="1"/>
        <v>211</v>
      </c>
      <c r="L28" s="24"/>
      <c r="M28" s="24"/>
      <c r="N28" s="24"/>
      <c r="O28" s="24"/>
    </row>
    <row r="29" spans="1:15" x14ac:dyDescent="0.25">
      <c r="B29" s="26" t="s">
        <v>30</v>
      </c>
      <c r="E29" s="27">
        <v>27</v>
      </c>
      <c r="F29" s="27">
        <v>13</v>
      </c>
      <c r="G29" s="27">
        <v>1</v>
      </c>
      <c r="H29" s="27">
        <v>1</v>
      </c>
      <c r="I29" s="27">
        <v>267</v>
      </c>
      <c r="J29" s="27">
        <v>2</v>
      </c>
      <c r="K29" s="24">
        <f t="shared" si="1"/>
        <v>265</v>
      </c>
      <c r="L29" s="24"/>
      <c r="M29" s="24"/>
      <c r="N29" s="24"/>
      <c r="O29" s="24"/>
    </row>
    <row r="30" spans="1:15" x14ac:dyDescent="0.25">
      <c r="B30" s="26" t="s">
        <v>31</v>
      </c>
      <c r="E30" s="27">
        <v>8</v>
      </c>
      <c r="F30" s="27">
        <v>8</v>
      </c>
      <c r="G30" s="27">
        <v>1</v>
      </c>
      <c r="H30" s="27">
        <v>0</v>
      </c>
      <c r="I30" s="27">
        <v>528</v>
      </c>
      <c r="J30" s="27">
        <v>4</v>
      </c>
      <c r="K30" s="24">
        <f t="shared" si="1"/>
        <v>524</v>
      </c>
      <c r="L30" s="24"/>
      <c r="M30" s="24"/>
      <c r="N30" s="24"/>
      <c r="O30" s="24"/>
    </row>
    <row r="31" spans="1:15" x14ac:dyDescent="0.25">
      <c r="B31" s="26" t="s">
        <v>32</v>
      </c>
      <c r="E31" s="27">
        <v>0</v>
      </c>
      <c r="F31" s="27">
        <v>0</v>
      </c>
      <c r="G31" s="27">
        <v>0</v>
      </c>
      <c r="H31" s="27">
        <v>0</v>
      </c>
      <c r="I31" s="27">
        <v>3</v>
      </c>
      <c r="J31" s="27">
        <v>3</v>
      </c>
      <c r="K31" s="24">
        <f t="shared" si="1"/>
        <v>0</v>
      </c>
      <c r="L31" s="24"/>
      <c r="M31" s="24"/>
      <c r="N31" s="24"/>
      <c r="O31" s="24"/>
    </row>
    <row r="32" spans="1:15" x14ac:dyDescent="0.25">
      <c r="B32" s="26" t="s">
        <v>19</v>
      </c>
      <c r="E32" s="27">
        <v>8</v>
      </c>
      <c r="F32" s="27">
        <v>9</v>
      </c>
      <c r="G32" s="27">
        <v>0</v>
      </c>
      <c r="H32" s="27">
        <v>0</v>
      </c>
      <c r="I32" s="27">
        <v>408</v>
      </c>
      <c r="J32" s="27">
        <v>3</v>
      </c>
      <c r="K32" s="24">
        <f t="shared" si="1"/>
        <v>405</v>
      </c>
      <c r="L32" s="24"/>
      <c r="M32" s="24"/>
      <c r="N32" s="24"/>
      <c r="O32" s="24"/>
    </row>
    <row r="33" spans="2:15" x14ac:dyDescent="0.25">
      <c r="B33" s="26" t="s">
        <v>33</v>
      </c>
      <c r="E33" s="27">
        <v>10</v>
      </c>
      <c r="F33" s="27">
        <v>2</v>
      </c>
      <c r="G33" s="27">
        <v>1</v>
      </c>
      <c r="H33" s="27">
        <v>0</v>
      </c>
      <c r="I33" s="27">
        <v>143</v>
      </c>
      <c r="J33" s="27">
        <v>0</v>
      </c>
      <c r="K33" s="24">
        <f t="shared" si="1"/>
        <v>143</v>
      </c>
      <c r="L33" s="24"/>
      <c r="M33" s="24"/>
      <c r="N33" s="24"/>
      <c r="O33" s="24"/>
    </row>
    <row r="34" spans="2:15" x14ac:dyDescent="0.25">
      <c r="B34" s="26" t="s">
        <v>23</v>
      </c>
      <c r="E34" s="27">
        <v>30</v>
      </c>
      <c r="F34" s="27">
        <v>16</v>
      </c>
      <c r="G34" s="27">
        <v>0</v>
      </c>
      <c r="H34" s="27">
        <v>0</v>
      </c>
      <c r="I34" s="27">
        <v>581</v>
      </c>
      <c r="J34" s="27">
        <v>5</v>
      </c>
      <c r="K34" s="24">
        <f t="shared" si="1"/>
        <v>576</v>
      </c>
      <c r="L34" s="24"/>
      <c r="M34" s="24"/>
      <c r="N34" s="24"/>
      <c r="O34" s="24"/>
    </row>
    <row r="35" spans="2:15" x14ac:dyDescent="0.25">
      <c r="B35" s="26" t="s">
        <v>34</v>
      </c>
      <c r="E35" s="27">
        <v>0</v>
      </c>
      <c r="F35" s="27">
        <v>2</v>
      </c>
      <c r="G35" s="27">
        <v>0</v>
      </c>
      <c r="H35" s="27">
        <v>0</v>
      </c>
      <c r="I35" s="27">
        <v>60</v>
      </c>
      <c r="J35" s="27">
        <v>0</v>
      </c>
      <c r="K35" s="24">
        <f t="shared" si="1"/>
        <v>60</v>
      </c>
      <c r="L35" s="24"/>
      <c r="M35" s="24"/>
      <c r="N35" s="24"/>
      <c r="O35" s="24"/>
    </row>
    <row r="36" spans="2:15" x14ac:dyDescent="0.25">
      <c r="B36" s="26" t="s">
        <v>20</v>
      </c>
      <c r="E36" s="27">
        <v>6</v>
      </c>
      <c r="F36" s="27">
        <v>7</v>
      </c>
      <c r="G36" s="27">
        <v>0</v>
      </c>
      <c r="H36" s="27">
        <v>0</v>
      </c>
      <c r="I36" s="27">
        <v>101</v>
      </c>
      <c r="J36" s="27">
        <v>1</v>
      </c>
      <c r="K36" s="24">
        <f t="shared" si="1"/>
        <v>100</v>
      </c>
      <c r="L36" s="24"/>
      <c r="M36" s="24"/>
      <c r="N36" s="24"/>
      <c r="O36" s="24"/>
    </row>
    <row r="37" spans="2:15" x14ac:dyDescent="0.25">
      <c r="B37" s="26" t="s">
        <v>21</v>
      </c>
      <c r="E37" s="27">
        <v>2</v>
      </c>
      <c r="F37" s="27">
        <v>6</v>
      </c>
      <c r="G37" s="27">
        <v>1</v>
      </c>
      <c r="H37" s="27">
        <v>0</v>
      </c>
      <c r="I37" s="27">
        <v>60</v>
      </c>
      <c r="J37" s="27">
        <v>0</v>
      </c>
      <c r="K37" s="24">
        <f t="shared" si="1"/>
        <v>60</v>
      </c>
      <c r="L37" s="24"/>
      <c r="M37" s="24"/>
      <c r="N37" s="24"/>
      <c r="O37" s="24"/>
    </row>
    <row r="38" spans="2:15" x14ac:dyDescent="0.25">
      <c r="B38" s="26" t="s">
        <v>35</v>
      </c>
      <c r="E38" s="27">
        <v>7</v>
      </c>
      <c r="F38" s="27">
        <v>7</v>
      </c>
      <c r="G38" s="27">
        <v>1</v>
      </c>
      <c r="H38" s="27">
        <v>0</v>
      </c>
      <c r="I38" s="27">
        <v>691</v>
      </c>
      <c r="J38" s="27">
        <v>16</v>
      </c>
      <c r="K38" s="24">
        <f t="shared" si="1"/>
        <v>675</v>
      </c>
      <c r="L38" s="24"/>
      <c r="M38" s="24"/>
      <c r="N38" s="24"/>
      <c r="O38" s="24"/>
    </row>
    <row r="39" spans="2:15" x14ac:dyDescent="0.25">
      <c r="B39" s="26" t="s">
        <v>36</v>
      </c>
      <c r="E39" s="27">
        <v>38</v>
      </c>
      <c r="F39" s="27">
        <v>16</v>
      </c>
      <c r="G39" s="27">
        <v>2</v>
      </c>
      <c r="H39" s="27">
        <v>1</v>
      </c>
      <c r="I39" s="27">
        <v>306</v>
      </c>
      <c r="J39" s="27">
        <v>9</v>
      </c>
      <c r="K39" s="24">
        <f t="shared" si="1"/>
        <v>297</v>
      </c>
      <c r="L39" s="24"/>
      <c r="M39" s="24"/>
      <c r="N39" s="24"/>
      <c r="O39" s="24"/>
    </row>
    <row r="40" spans="2:15" x14ac:dyDescent="0.25">
      <c r="B40" s="26" t="s">
        <v>37</v>
      </c>
      <c r="E40" s="27">
        <v>7</v>
      </c>
      <c r="F40" s="27">
        <v>23</v>
      </c>
      <c r="G40" s="27">
        <v>0</v>
      </c>
      <c r="H40" s="27">
        <v>1</v>
      </c>
      <c r="I40" s="27">
        <v>549</v>
      </c>
      <c r="J40" s="27">
        <v>13</v>
      </c>
      <c r="K40" s="24">
        <f t="shared" si="1"/>
        <v>536</v>
      </c>
      <c r="L40" s="24"/>
      <c r="M40" s="24"/>
      <c r="N40" s="24"/>
      <c r="O40" s="24"/>
    </row>
    <row r="41" spans="2:15" x14ac:dyDescent="0.25">
      <c r="B41" s="26" t="s">
        <v>38</v>
      </c>
      <c r="E41" s="27">
        <v>10</v>
      </c>
      <c r="F41" s="27">
        <v>10</v>
      </c>
      <c r="G41" s="27">
        <v>0</v>
      </c>
      <c r="H41" s="27">
        <v>1</v>
      </c>
      <c r="I41" s="27">
        <v>496</v>
      </c>
      <c r="J41" s="27">
        <v>12</v>
      </c>
      <c r="K41" s="24">
        <f t="shared" si="1"/>
        <v>484</v>
      </c>
      <c r="L41" s="24"/>
      <c r="M41" s="24"/>
      <c r="N41" s="24"/>
      <c r="O41" s="24"/>
    </row>
    <row r="42" spans="2:15" x14ac:dyDescent="0.25">
      <c r="B42" s="26" t="s">
        <v>39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  <c r="J42" s="27">
        <v>0</v>
      </c>
      <c r="K42" s="24">
        <f t="shared" si="1"/>
        <v>1</v>
      </c>
      <c r="L42" s="24"/>
      <c r="M42" s="24"/>
      <c r="N42" s="24"/>
      <c r="O42" s="24"/>
    </row>
    <row r="43" spans="2:15" x14ac:dyDescent="0.25">
      <c r="B43" s="28" t="s">
        <v>22</v>
      </c>
      <c r="D43" s="29"/>
      <c r="E43" s="30">
        <f t="shared" ref="E43:K43" si="2">SUM(E25:E42)</f>
        <v>202</v>
      </c>
      <c r="F43" s="30">
        <f t="shared" si="2"/>
        <v>147</v>
      </c>
      <c r="G43" s="30">
        <f t="shared" si="2"/>
        <v>7</v>
      </c>
      <c r="H43" s="30">
        <f t="shared" si="2"/>
        <v>7</v>
      </c>
      <c r="I43" s="30">
        <f t="shared" si="2"/>
        <v>4934</v>
      </c>
      <c r="J43" s="30">
        <f t="shared" si="2"/>
        <v>79</v>
      </c>
      <c r="K43" s="30">
        <f t="shared" si="2"/>
        <v>4855</v>
      </c>
      <c r="L43" s="31"/>
    </row>
    <row r="44" spans="2:15" x14ac:dyDescent="0.25">
      <c r="B44" s="26" t="s">
        <v>40</v>
      </c>
      <c r="E44" s="27">
        <v>14</v>
      </c>
      <c r="F44" s="27">
        <v>12</v>
      </c>
      <c r="G44" s="27">
        <v>1</v>
      </c>
      <c r="H44" s="27">
        <v>0</v>
      </c>
      <c r="I44" s="27">
        <v>377</v>
      </c>
      <c r="J44" s="27">
        <v>0</v>
      </c>
      <c r="K44" s="24">
        <f>I44-J44</f>
        <v>377</v>
      </c>
      <c r="L44" s="24"/>
      <c r="M44" s="24"/>
      <c r="N44" s="24"/>
      <c r="O44" s="24"/>
    </row>
    <row r="45" spans="2:15" x14ac:dyDescent="0.25">
      <c r="B45" s="26" t="s">
        <v>41</v>
      </c>
      <c r="E45" s="27">
        <v>0</v>
      </c>
      <c r="F45" s="27">
        <v>0</v>
      </c>
      <c r="G45" s="27">
        <v>0</v>
      </c>
      <c r="H45" s="27">
        <v>0</v>
      </c>
      <c r="I45" s="27">
        <v>28</v>
      </c>
      <c r="J45" s="27">
        <v>4</v>
      </c>
      <c r="K45" s="24">
        <f>I45-J45</f>
        <v>24</v>
      </c>
      <c r="L45" s="24"/>
      <c r="M45" s="24"/>
      <c r="N45" s="24"/>
      <c r="O45" s="24"/>
    </row>
    <row r="46" spans="2:15" x14ac:dyDescent="0.25">
      <c r="B46" s="26" t="s">
        <v>42</v>
      </c>
      <c r="E46" s="27">
        <v>13</v>
      </c>
      <c r="F46" s="27">
        <v>3</v>
      </c>
      <c r="G46" s="27">
        <v>0</v>
      </c>
      <c r="H46" s="27">
        <v>1</v>
      </c>
      <c r="I46" s="27">
        <v>164</v>
      </c>
      <c r="J46" s="27">
        <v>4</v>
      </c>
      <c r="K46" s="24">
        <f>I46-J46</f>
        <v>160</v>
      </c>
      <c r="L46" s="24"/>
      <c r="M46" s="24"/>
      <c r="N46" s="24"/>
      <c r="O46" s="24"/>
    </row>
    <row r="47" spans="2:15" x14ac:dyDescent="0.25">
      <c r="B47" s="28" t="s">
        <v>24</v>
      </c>
      <c r="D47" s="34"/>
      <c r="E47" s="35">
        <f t="shared" ref="E47:K47" si="3">SUM(E44:E46)</f>
        <v>27</v>
      </c>
      <c r="F47" s="35">
        <f t="shared" si="3"/>
        <v>15</v>
      </c>
      <c r="G47" s="35">
        <f t="shared" si="3"/>
        <v>1</v>
      </c>
      <c r="H47" s="35">
        <f t="shared" si="3"/>
        <v>1</v>
      </c>
      <c r="I47" s="35">
        <f t="shared" si="3"/>
        <v>569</v>
      </c>
      <c r="J47" s="35">
        <f t="shared" si="3"/>
        <v>8</v>
      </c>
      <c r="K47" s="35">
        <f t="shared" si="3"/>
        <v>561</v>
      </c>
      <c r="L47" s="36"/>
    </row>
    <row r="48" spans="2:15" x14ac:dyDescent="0.25">
      <c r="B48" s="33" t="s">
        <v>25</v>
      </c>
      <c r="C48" s="16"/>
      <c r="D48" s="17"/>
      <c r="E48" s="21">
        <v>229</v>
      </c>
      <c r="F48" s="21">
        <v>162</v>
      </c>
      <c r="G48" s="21">
        <v>8</v>
      </c>
      <c r="H48" s="21">
        <v>8</v>
      </c>
      <c r="I48" s="21">
        <v>5503</v>
      </c>
      <c r="J48" s="21">
        <v>87</v>
      </c>
      <c r="K48" s="22">
        <f>I48-J48</f>
        <v>5416</v>
      </c>
      <c r="L48" s="23"/>
      <c r="M48" s="24"/>
      <c r="N48" s="25">
        <f>IF(E48=0,"N/A",ROUND((F48/E48)*100,0))</f>
        <v>71</v>
      </c>
      <c r="O48" s="24"/>
    </row>
    <row r="51" spans="1:15" x14ac:dyDescent="0.25">
      <c r="A51" s="14" t="s">
        <v>43</v>
      </c>
    </row>
    <row r="52" spans="1:15" x14ac:dyDescent="0.25">
      <c r="B52" s="26" t="s">
        <v>44</v>
      </c>
      <c r="E52" s="27">
        <v>25</v>
      </c>
      <c r="F52" s="27">
        <v>47</v>
      </c>
      <c r="G52" s="27">
        <v>3</v>
      </c>
      <c r="H52" s="27">
        <v>0</v>
      </c>
      <c r="I52" s="27">
        <v>457</v>
      </c>
      <c r="J52" s="27">
        <v>11</v>
      </c>
      <c r="K52" s="24">
        <f t="shared" ref="K52:K59" si="4">I52-J52</f>
        <v>446</v>
      </c>
      <c r="L52" s="24"/>
      <c r="M52" s="24"/>
      <c r="N52" s="24"/>
      <c r="O52" s="24"/>
    </row>
    <row r="53" spans="1:15" x14ac:dyDescent="0.25">
      <c r="B53" s="26" t="s">
        <v>28</v>
      </c>
      <c r="E53" s="27">
        <v>0</v>
      </c>
      <c r="F53" s="27">
        <v>1</v>
      </c>
      <c r="G53" s="27">
        <v>0</v>
      </c>
      <c r="H53" s="27">
        <v>0</v>
      </c>
      <c r="I53" s="27">
        <v>0</v>
      </c>
      <c r="J53" s="27">
        <v>0</v>
      </c>
      <c r="K53" s="24">
        <f t="shared" si="4"/>
        <v>0</v>
      </c>
      <c r="L53" s="24"/>
      <c r="M53" s="24"/>
      <c r="N53" s="24"/>
      <c r="O53" s="24"/>
    </row>
    <row r="54" spans="1:15" x14ac:dyDescent="0.25">
      <c r="B54" s="26" t="s">
        <v>45</v>
      </c>
      <c r="E54" s="27">
        <v>25</v>
      </c>
      <c r="F54" s="27">
        <v>46</v>
      </c>
      <c r="G54" s="27">
        <v>2</v>
      </c>
      <c r="H54" s="27">
        <v>0</v>
      </c>
      <c r="I54" s="27">
        <v>322</v>
      </c>
      <c r="J54" s="27">
        <v>10</v>
      </c>
      <c r="K54" s="24">
        <f t="shared" si="4"/>
        <v>312</v>
      </c>
      <c r="L54" s="24"/>
      <c r="M54" s="24"/>
      <c r="N54" s="24"/>
      <c r="O54" s="24"/>
    </row>
    <row r="55" spans="1:15" x14ac:dyDescent="0.25">
      <c r="B55" s="26" t="s">
        <v>19</v>
      </c>
      <c r="E55" s="27">
        <v>0</v>
      </c>
      <c r="F55" s="27">
        <v>0</v>
      </c>
      <c r="G55" s="27">
        <v>0</v>
      </c>
      <c r="H55" s="27">
        <v>0</v>
      </c>
      <c r="I55" s="27">
        <v>1</v>
      </c>
      <c r="J55" s="27">
        <v>0</v>
      </c>
      <c r="K55" s="24">
        <f t="shared" si="4"/>
        <v>1</v>
      </c>
      <c r="L55" s="24"/>
      <c r="M55" s="24"/>
      <c r="N55" s="24"/>
      <c r="O55" s="24"/>
    </row>
    <row r="56" spans="1:15" x14ac:dyDescent="0.25">
      <c r="B56" s="26" t="s">
        <v>46</v>
      </c>
      <c r="E56" s="27">
        <v>27</v>
      </c>
      <c r="F56" s="27">
        <v>33</v>
      </c>
      <c r="G56" s="27">
        <v>0</v>
      </c>
      <c r="H56" s="27">
        <v>5</v>
      </c>
      <c r="I56" s="27">
        <v>459</v>
      </c>
      <c r="J56" s="27">
        <v>6</v>
      </c>
      <c r="K56" s="24">
        <f t="shared" si="4"/>
        <v>453</v>
      </c>
      <c r="L56" s="24"/>
      <c r="M56" s="24"/>
      <c r="N56" s="24"/>
      <c r="O56" s="24"/>
    </row>
    <row r="57" spans="1:15" x14ac:dyDescent="0.25">
      <c r="B57" s="26" t="s">
        <v>23</v>
      </c>
      <c r="E57" s="27">
        <v>2</v>
      </c>
      <c r="F57" s="27">
        <v>0</v>
      </c>
      <c r="G57" s="27">
        <v>0</v>
      </c>
      <c r="H57" s="27">
        <v>0</v>
      </c>
      <c r="I57" s="27">
        <v>2</v>
      </c>
      <c r="J57" s="27">
        <v>0</v>
      </c>
      <c r="K57" s="24">
        <f t="shared" si="4"/>
        <v>2</v>
      </c>
      <c r="L57" s="24"/>
      <c r="M57" s="24"/>
      <c r="N57" s="24"/>
      <c r="O57" s="24"/>
    </row>
    <row r="58" spans="1:15" x14ac:dyDescent="0.25">
      <c r="B58" s="26" t="s">
        <v>35</v>
      </c>
      <c r="E58" s="27">
        <v>0</v>
      </c>
      <c r="F58" s="27">
        <v>0</v>
      </c>
      <c r="G58" s="27">
        <v>0</v>
      </c>
      <c r="H58" s="27">
        <v>0</v>
      </c>
      <c r="I58" s="27">
        <v>3</v>
      </c>
      <c r="J58" s="27">
        <v>0</v>
      </c>
      <c r="K58" s="24">
        <f t="shared" si="4"/>
        <v>3</v>
      </c>
      <c r="L58" s="24"/>
      <c r="M58" s="24"/>
      <c r="N58" s="24"/>
      <c r="O58" s="24"/>
    </row>
    <row r="59" spans="1:15" x14ac:dyDescent="0.25">
      <c r="B59" s="26" t="s">
        <v>36</v>
      </c>
      <c r="E59" s="27">
        <v>0</v>
      </c>
      <c r="F59" s="27">
        <v>2</v>
      </c>
      <c r="G59" s="27">
        <v>0</v>
      </c>
      <c r="H59" s="27">
        <v>0</v>
      </c>
      <c r="I59" s="27">
        <v>0</v>
      </c>
      <c r="J59" s="27">
        <v>0</v>
      </c>
      <c r="K59" s="24">
        <f t="shared" si="4"/>
        <v>0</v>
      </c>
      <c r="L59" s="24"/>
      <c r="M59" s="24"/>
      <c r="N59" s="24"/>
      <c r="O59" s="24"/>
    </row>
    <row r="60" spans="1:15" x14ac:dyDescent="0.25">
      <c r="B60" s="28" t="s">
        <v>22</v>
      </c>
      <c r="D60" s="29"/>
      <c r="E60" s="30">
        <f t="shared" ref="E60:K60" si="5">SUM(E51:E59)</f>
        <v>79</v>
      </c>
      <c r="F60" s="30">
        <f t="shared" si="5"/>
        <v>129</v>
      </c>
      <c r="G60" s="30">
        <f t="shared" si="5"/>
        <v>5</v>
      </c>
      <c r="H60" s="30">
        <f t="shared" si="5"/>
        <v>5</v>
      </c>
      <c r="I60" s="30">
        <f t="shared" si="5"/>
        <v>1244</v>
      </c>
      <c r="J60" s="30">
        <f t="shared" si="5"/>
        <v>27</v>
      </c>
      <c r="K60" s="30">
        <f t="shared" si="5"/>
        <v>1217</v>
      </c>
      <c r="L60" s="31"/>
    </row>
    <row r="61" spans="1:15" x14ac:dyDescent="0.25">
      <c r="B61" s="26" t="s">
        <v>40</v>
      </c>
      <c r="E61" s="27">
        <v>2</v>
      </c>
      <c r="F61" s="27">
        <v>2</v>
      </c>
      <c r="G61" s="27">
        <v>0</v>
      </c>
      <c r="H61" s="27">
        <v>0</v>
      </c>
      <c r="I61" s="27">
        <v>46</v>
      </c>
      <c r="J61" s="27">
        <v>2</v>
      </c>
      <c r="K61" s="24">
        <f>I61-J61</f>
        <v>44</v>
      </c>
      <c r="L61" s="24"/>
      <c r="M61" s="24"/>
      <c r="N61" s="24"/>
      <c r="O61" s="24"/>
    </row>
    <row r="62" spans="1:15" x14ac:dyDescent="0.25">
      <c r="B62" s="26" t="s">
        <v>41</v>
      </c>
      <c r="E62" s="27">
        <v>0</v>
      </c>
      <c r="F62" s="27">
        <v>0</v>
      </c>
      <c r="G62" s="27">
        <v>0</v>
      </c>
      <c r="H62" s="27">
        <v>0</v>
      </c>
      <c r="I62" s="27">
        <v>5</v>
      </c>
      <c r="J62" s="27">
        <v>1</v>
      </c>
      <c r="K62" s="24">
        <f>I62-J62</f>
        <v>4</v>
      </c>
      <c r="L62" s="24"/>
      <c r="M62" s="24"/>
      <c r="N62" s="24"/>
      <c r="O62" s="24"/>
    </row>
    <row r="63" spans="1:15" x14ac:dyDescent="0.25">
      <c r="B63" s="26" t="s">
        <v>42</v>
      </c>
      <c r="E63" s="27">
        <v>3</v>
      </c>
      <c r="F63" s="27">
        <v>1</v>
      </c>
      <c r="G63" s="27">
        <v>0</v>
      </c>
      <c r="H63" s="27">
        <v>0</v>
      </c>
      <c r="I63" s="27">
        <v>28</v>
      </c>
      <c r="J63" s="27">
        <v>1</v>
      </c>
      <c r="K63" s="24">
        <f>I63-J63</f>
        <v>27</v>
      </c>
      <c r="L63" s="24"/>
      <c r="M63" s="24"/>
      <c r="N63" s="24"/>
      <c r="O63" s="24"/>
    </row>
    <row r="64" spans="1:15" x14ac:dyDescent="0.25">
      <c r="B64" s="28" t="s">
        <v>24</v>
      </c>
      <c r="D64" s="34"/>
      <c r="E64" s="35">
        <f t="shared" ref="E64:K64" si="6">SUM(E61:E63)</f>
        <v>5</v>
      </c>
      <c r="F64" s="35">
        <f t="shared" si="6"/>
        <v>3</v>
      </c>
      <c r="G64" s="35">
        <f t="shared" si="6"/>
        <v>0</v>
      </c>
      <c r="H64" s="35">
        <f t="shared" si="6"/>
        <v>0</v>
      </c>
      <c r="I64" s="35">
        <f t="shared" si="6"/>
        <v>79</v>
      </c>
      <c r="J64" s="35">
        <f t="shared" si="6"/>
        <v>4</v>
      </c>
      <c r="K64" s="35">
        <f t="shared" si="6"/>
        <v>75</v>
      </c>
      <c r="L64" s="36"/>
    </row>
    <row r="65" spans="1:15" x14ac:dyDescent="0.25">
      <c r="B65" s="33" t="s">
        <v>25</v>
      </c>
      <c r="C65" s="16"/>
      <c r="D65" s="17"/>
      <c r="E65" s="21">
        <v>84</v>
      </c>
      <c r="F65" s="21">
        <v>132</v>
      </c>
      <c r="G65" s="21">
        <v>5</v>
      </c>
      <c r="H65" s="21">
        <v>5</v>
      </c>
      <c r="I65" s="21">
        <v>1323</v>
      </c>
      <c r="J65" s="21">
        <v>31</v>
      </c>
      <c r="K65" s="22">
        <f>I65-J65</f>
        <v>1292</v>
      </c>
      <c r="L65" s="23"/>
      <c r="M65" s="24"/>
      <c r="N65" s="25">
        <f>IF(E65=0,"N/A",ROUND((F65/E65)*100,0))</f>
        <v>157</v>
      </c>
      <c r="O65" s="24"/>
    </row>
    <row r="68" spans="1:15" x14ac:dyDescent="0.25">
      <c r="A68" s="14" t="s">
        <v>47</v>
      </c>
    </row>
    <row r="69" spans="1:15" x14ac:dyDescent="0.25">
      <c r="B69" s="26" t="s">
        <v>30</v>
      </c>
      <c r="E69" s="27">
        <v>0</v>
      </c>
      <c r="F69" s="27">
        <v>0</v>
      </c>
      <c r="G69" s="27">
        <v>0</v>
      </c>
      <c r="H69" s="27">
        <v>1</v>
      </c>
      <c r="I69" s="27">
        <v>0</v>
      </c>
      <c r="J69" s="27">
        <v>0</v>
      </c>
      <c r="K69" s="24">
        <f>I69-J69</f>
        <v>0</v>
      </c>
      <c r="L69" s="24"/>
      <c r="M69" s="24"/>
      <c r="N69" s="24"/>
      <c r="O69" s="24"/>
    </row>
    <row r="70" spans="1:15" x14ac:dyDescent="0.25">
      <c r="B70" s="26" t="s">
        <v>33</v>
      </c>
      <c r="E70" s="27">
        <v>10</v>
      </c>
      <c r="F70" s="27">
        <v>3</v>
      </c>
      <c r="G70" s="27">
        <v>1</v>
      </c>
      <c r="H70" s="27">
        <v>0</v>
      </c>
      <c r="I70" s="27">
        <v>221</v>
      </c>
      <c r="J70" s="27">
        <v>0</v>
      </c>
      <c r="K70" s="24">
        <f>I70-J70</f>
        <v>221</v>
      </c>
      <c r="L70" s="24"/>
      <c r="M70" s="24"/>
      <c r="N70" s="24"/>
      <c r="O70" s="24"/>
    </row>
    <row r="71" spans="1:15" x14ac:dyDescent="0.25">
      <c r="B71" s="26" t="s">
        <v>23</v>
      </c>
      <c r="E71" s="27">
        <v>0</v>
      </c>
      <c r="F71" s="27">
        <v>0</v>
      </c>
      <c r="G71" s="27">
        <v>0</v>
      </c>
      <c r="H71" s="27">
        <v>0</v>
      </c>
      <c r="I71" s="27">
        <v>1</v>
      </c>
      <c r="J71" s="27">
        <v>0</v>
      </c>
      <c r="K71" s="24">
        <f>I71-J71</f>
        <v>1</v>
      </c>
      <c r="L71" s="24"/>
      <c r="M71" s="24"/>
      <c r="N71" s="24"/>
      <c r="O71" s="24"/>
    </row>
    <row r="72" spans="1:15" x14ac:dyDescent="0.25">
      <c r="B72" s="26" t="s">
        <v>35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  <c r="J72" s="27">
        <v>0</v>
      </c>
      <c r="K72" s="24">
        <f>I72-J72</f>
        <v>1</v>
      </c>
      <c r="L72" s="24"/>
      <c r="M72" s="24"/>
      <c r="N72" s="24"/>
      <c r="O72" s="24"/>
    </row>
    <row r="73" spans="1:15" x14ac:dyDescent="0.25">
      <c r="B73" s="26" t="s">
        <v>36</v>
      </c>
      <c r="E73" s="27">
        <v>0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4">
        <f>I73-J73</f>
        <v>1</v>
      </c>
      <c r="L73" s="24"/>
      <c r="M73" s="24"/>
      <c r="N73" s="24"/>
      <c r="O73" s="24"/>
    </row>
    <row r="74" spans="1:15" x14ac:dyDescent="0.25">
      <c r="B74" s="28" t="s">
        <v>22</v>
      </c>
      <c r="D74" s="29"/>
      <c r="E74" s="30">
        <f t="shared" ref="E74:K74" si="7">SUM(E68:E73)</f>
        <v>10</v>
      </c>
      <c r="F74" s="30">
        <f t="shared" si="7"/>
        <v>3</v>
      </c>
      <c r="G74" s="30">
        <f t="shared" si="7"/>
        <v>1</v>
      </c>
      <c r="H74" s="30">
        <f t="shared" si="7"/>
        <v>1</v>
      </c>
      <c r="I74" s="30">
        <f t="shared" si="7"/>
        <v>224</v>
      </c>
      <c r="J74" s="30">
        <f t="shared" si="7"/>
        <v>0</v>
      </c>
      <c r="K74" s="30">
        <f t="shared" si="7"/>
        <v>224</v>
      </c>
      <c r="L74" s="31"/>
    </row>
    <row r="75" spans="1:15" x14ac:dyDescent="0.25">
      <c r="B75" s="26" t="s">
        <v>23</v>
      </c>
      <c r="E75" s="27">
        <v>1</v>
      </c>
      <c r="F75" s="27">
        <v>0</v>
      </c>
      <c r="G75" s="27">
        <v>0</v>
      </c>
      <c r="H75" s="27">
        <v>0</v>
      </c>
      <c r="I75" s="27">
        <v>13</v>
      </c>
      <c r="J75" s="27">
        <v>0</v>
      </c>
      <c r="K75" s="24">
        <f>I75-J75</f>
        <v>13</v>
      </c>
      <c r="L75" s="24"/>
      <c r="M75" s="24"/>
      <c r="N75" s="24"/>
      <c r="O75" s="24"/>
    </row>
    <row r="76" spans="1:15" x14ac:dyDescent="0.25">
      <c r="B76" s="28" t="s">
        <v>24</v>
      </c>
      <c r="D76" s="34"/>
      <c r="E76" s="35">
        <f t="shared" ref="E76:K76" si="8">SUM(E75:E75)</f>
        <v>1</v>
      </c>
      <c r="F76" s="35">
        <f t="shared" si="8"/>
        <v>0</v>
      </c>
      <c r="G76" s="35">
        <f t="shared" si="8"/>
        <v>0</v>
      </c>
      <c r="H76" s="35">
        <f t="shared" si="8"/>
        <v>0</v>
      </c>
      <c r="I76" s="35">
        <f t="shared" si="8"/>
        <v>13</v>
      </c>
      <c r="J76" s="35">
        <f t="shared" si="8"/>
        <v>0</v>
      </c>
      <c r="K76" s="35">
        <f t="shared" si="8"/>
        <v>13</v>
      </c>
      <c r="L76" s="36"/>
    </row>
    <row r="77" spans="1:15" x14ac:dyDescent="0.25">
      <c r="B77" s="33" t="s">
        <v>25</v>
      </c>
      <c r="C77" s="16"/>
      <c r="D77" s="17"/>
      <c r="E77" s="21">
        <v>11</v>
      </c>
      <c r="F77" s="21">
        <v>3</v>
      </c>
      <c r="G77" s="21">
        <v>1</v>
      </c>
      <c r="H77" s="21">
        <v>1</v>
      </c>
      <c r="I77" s="21">
        <v>237</v>
      </c>
      <c r="J77" s="21">
        <v>0</v>
      </c>
      <c r="K77" s="22">
        <f>I77-J77</f>
        <v>237</v>
      </c>
      <c r="L77" s="23"/>
      <c r="M77" s="24"/>
      <c r="N77" s="25">
        <f>IF(E77=0,"N/A",ROUND((F77/E77)*100,0))</f>
        <v>27</v>
      </c>
      <c r="O77" s="24"/>
    </row>
    <row r="80" spans="1:15" x14ac:dyDescent="0.25">
      <c r="A80" s="14" t="s">
        <v>48</v>
      </c>
    </row>
    <row r="81" spans="1:15" x14ac:dyDescent="0.25">
      <c r="B81" s="26" t="s">
        <v>49</v>
      </c>
      <c r="E81" s="27">
        <v>1</v>
      </c>
      <c r="F81" s="27">
        <v>0</v>
      </c>
      <c r="G81" s="27">
        <v>0</v>
      </c>
      <c r="H81" s="27">
        <v>0</v>
      </c>
      <c r="I81" s="27">
        <v>8</v>
      </c>
      <c r="J81" s="27">
        <v>0</v>
      </c>
      <c r="K81" s="24">
        <f>I81-J81</f>
        <v>8</v>
      </c>
      <c r="L81" s="24"/>
      <c r="M81" s="24"/>
      <c r="N81" s="24"/>
      <c r="O81" s="24"/>
    </row>
    <row r="82" spans="1:15" x14ac:dyDescent="0.25">
      <c r="B82" s="26" t="s">
        <v>50</v>
      </c>
      <c r="E82" s="27">
        <v>4</v>
      </c>
      <c r="F82" s="27">
        <v>4</v>
      </c>
      <c r="G82" s="27">
        <v>0</v>
      </c>
      <c r="H82" s="27">
        <v>0</v>
      </c>
      <c r="I82" s="27">
        <v>69</v>
      </c>
      <c r="J82" s="27">
        <v>1</v>
      </c>
      <c r="K82" s="24">
        <f>I82-J82</f>
        <v>68</v>
      </c>
      <c r="L82" s="24"/>
      <c r="M82" s="24"/>
      <c r="N82" s="24"/>
      <c r="O82" s="24"/>
    </row>
    <row r="83" spans="1:15" x14ac:dyDescent="0.25">
      <c r="B83" s="26" t="s">
        <v>51</v>
      </c>
      <c r="E83" s="27">
        <v>0</v>
      </c>
      <c r="F83" s="27">
        <v>0</v>
      </c>
      <c r="G83" s="27">
        <v>0</v>
      </c>
      <c r="H83" s="27">
        <v>0</v>
      </c>
      <c r="I83" s="27">
        <v>1</v>
      </c>
      <c r="J83" s="27">
        <v>0</v>
      </c>
      <c r="K83" s="24">
        <f>I83-J83</f>
        <v>1</v>
      </c>
      <c r="L83" s="24"/>
      <c r="M83" s="24"/>
      <c r="N83" s="24"/>
      <c r="O83" s="24"/>
    </row>
    <row r="84" spans="1:15" x14ac:dyDescent="0.25">
      <c r="B84" s="26" t="s">
        <v>52</v>
      </c>
      <c r="E84" s="27">
        <v>2</v>
      </c>
      <c r="F84" s="27">
        <v>2</v>
      </c>
      <c r="G84" s="27">
        <v>0</v>
      </c>
      <c r="H84" s="27">
        <v>0</v>
      </c>
      <c r="I84" s="27">
        <v>288</v>
      </c>
      <c r="J84" s="27">
        <v>3</v>
      </c>
      <c r="K84" s="24">
        <f>I84-J84</f>
        <v>285</v>
      </c>
      <c r="L84" s="24"/>
      <c r="M84" s="24"/>
      <c r="N84" s="24"/>
      <c r="O84" s="24"/>
    </row>
    <row r="85" spans="1:15" x14ac:dyDescent="0.25">
      <c r="B85" s="28" t="s">
        <v>22</v>
      </c>
      <c r="D85" s="29"/>
      <c r="E85" s="30">
        <f t="shared" ref="E85:K85" si="9">SUM(E80:E84)</f>
        <v>7</v>
      </c>
      <c r="F85" s="30">
        <f t="shared" si="9"/>
        <v>6</v>
      </c>
      <c r="G85" s="30">
        <f t="shared" si="9"/>
        <v>0</v>
      </c>
      <c r="H85" s="30">
        <f t="shared" si="9"/>
        <v>0</v>
      </c>
      <c r="I85" s="30">
        <f t="shared" si="9"/>
        <v>366</v>
      </c>
      <c r="J85" s="30">
        <f t="shared" si="9"/>
        <v>4</v>
      </c>
      <c r="K85" s="30">
        <f t="shared" si="9"/>
        <v>362</v>
      </c>
      <c r="L85" s="31"/>
    </row>
    <row r="86" spans="1:15" x14ac:dyDescent="0.25">
      <c r="B86" s="26" t="s">
        <v>42</v>
      </c>
      <c r="E86" s="27">
        <v>0</v>
      </c>
      <c r="F86" s="27">
        <v>1</v>
      </c>
      <c r="G86" s="27">
        <v>0</v>
      </c>
      <c r="H86" s="27">
        <v>0</v>
      </c>
      <c r="I86" s="27">
        <v>12</v>
      </c>
      <c r="J86" s="27">
        <v>1</v>
      </c>
      <c r="K86" s="24">
        <f>I86-J86</f>
        <v>11</v>
      </c>
      <c r="L86" s="24"/>
      <c r="M86" s="24"/>
      <c r="N86" s="24"/>
      <c r="O86" s="24"/>
    </row>
    <row r="87" spans="1:15" x14ac:dyDescent="0.25">
      <c r="B87" s="28" t="s">
        <v>24</v>
      </c>
      <c r="D87" s="34"/>
      <c r="E87" s="35">
        <f t="shared" ref="E87:K87" si="10">SUM(E86:E86)</f>
        <v>0</v>
      </c>
      <c r="F87" s="35">
        <f t="shared" si="10"/>
        <v>1</v>
      </c>
      <c r="G87" s="35">
        <f t="shared" si="10"/>
        <v>0</v>
      </c>
      <c r="H87" s="35">
        <f t="shared" si="10"/>
        <v>0</v>
      </c>
      <c r="I87" s="35">
        <f t="shared" si="10"/>
        <v>12</v>
      </c>
      <c r="J87" s="35">
        <f t="shared" si="10"/>
        <v>1</v>
      </c>
      <c r="K87" s="35">
        <f t="shared" si="10"/>
        <v>11</v>
      </c>
      <c r="L87" s="36"/>
    </row>
    <row r="88" spans="1:15" x14ac:dyDescent="0.25">
      <c r="B88" s="33" t="s">
        <v>53</v>
      </c>
      <c r="C88" s="16"/>
      <c r="D88" s="17"/>
      <c r="E88" s="21">
        <v>7</v>
      </c>
      <c r="F88" s="21">
        <v>7</v>
      </c>
      <c r="G88" s="21">
        <v>0</v>
      </c>
      <c r="H88" s="21">
        <v>0</v>
      </c>
      <c r="I88" s="21">
        <v>378</v>
      </c>
      <c r="J88" s="21">
        <v>5</v>
      </c>
      <c r="K88" s="22">
        <f>I88-J88</f>
        <v>373</v>
      </c>
      <c r="L88" s="23"/>
      <c r="M88" s="24"/>
      <c r="N88" s="25">
        <f>IF(E88=0,"N/A",ROUND((F88/E88)*100,0))</f>
        <v>100</v>
      </c>
      <c r="O88" s="24"/>
    </row>
    <row r="91" spans="1:15" x14ac:dyDescent="0.25">
      <c r="A91" s="14" t="s">
        <v>54</v>
      </c>
    </row>
    <row r="92" spans="1:15" x14ac:dyDescent="0.25">
      <c r="B92" s="26" t="s">
        <v>55</v>
      </c>
      <c r="E92" s="27">
        <v>0</v>
      </c>
      <c r="F92" s="27">
        <v>0</v>
      </c>
      <c r="G92" s="27">
        <v>0</v>
      </c>
      <c r="H92" s="27">
        <v>0</v>
      </c>
      <c r="I92" s="27">
        <v>2</v>
      </c>
      <c r="J92" s="27">
        <v>0</v>
      </c>
      <c r="K92" s="24">
        <f>I92-J92</f>
        <v>2</v>
      </c>
      <c r="L92" s="24"/>
      <c r="M92" s="24"/>
      <c r="N92" s="24"/>
      <c r="O92" s="24"/>
    </row>
    <row r="93" spans="1:15" x14ac:dyDescent="0.25">
      <c r="B93" s="26" t="s">
        <v>56</v>
      </c>
      <c r="E93" s="27">
        <v>20</v>
      </c>
      <c r="F93" s="27">
        <v>0</v>
      </c>
      <c r="G93" s="27">
        <v>0</v>
      </c>
      <c r="H93" s="27">
        <v>0</v>
      </c>
      <c r="I93" s="27">
        <v>202</v>
      </c>
      <c r="J93" s="27">
        <v>1</v>
      </c>
      <c r="K93" s="24">
        <f>I93-J93</f>
        <v>201</v>
      </c>
      <c r="L93" s="24"/>
      <c r="M93" s="24"/>
      <c r="N93" s="24"/>
      <c r="O93" s="24"/>
    </row>
    <row r="94" spans="1:15" x14ac:dyDescent="0.25">
      <c r="B94" s="26" t="s">
        <v>42</v>
      </c>
      <c r="E94" s="27">
        <v>0</v>
      </c>
      <c r="F94" s="27">
        <v>0</v>
      </c>
      <c r="G94" s="27">
        <v>0</v>
      </c>
      <c r="H94" s="27">
        <v>0</v>
      </c>
      <c r="I94" s="27">
        <v>5</v>
      </c>
      <c r="J94" s="27">
        <v>0</v>
      </c>
      <c r="K94" s="24">
        <f>I94-J94</f>
        <v>5</v>
      </c>
      <c r="L94" s="24"/>
      <c r="M94" s="24"/>
      <c r="N94" s="24"/>
      <c r="O94" s="24"/>
    </row>
    <row r="95" spans="1:15" x14ac:dyDescent="0.25">
      <c r="B95" s="33" t="s">
        <v>57</v>
      </c>
      <c r="C95" s="16"/>
      <c r="D95" s="17"/>
      <c r="E95" s="18">
        <f t="shared" ref="E95:K95" si="11">SUM(E91:E94)</f>
        <v>20</v>
      </c>
      <c r="F95" s="18">
        <f t="shared" si="11"/>
        <v>0</v>
      </c>
      <c r="G95" s="18">
        <f t="shared" si="11"/>
        <v>0</v>
      </c>
      <c r="H95" s="18">
        <f t="shared" si="11"/>
        <v>0</v>
      </c>
      <c r="I95" s="18">
        <f t="shared" si="11"/>
        <v>209</v>
      </c>
      <c r="J95" s="18">
        <f t="shared" si="11"/>
        <v>1</v>
      </c>
      <c r="K95" s="18">
        <f t="shared" si="11"/>
        <v>208</v>
      </c>
      <c r="L95" s="19"/>
      <c r="N95" s="20">
        <f>IF(E95=0,"N/A",ROUND((F95/E95)*100,0))</f>
        <v>0</v>
      </c>
    </row>
    <row r="97" spans="1:15" x14ac:dyDescent="0.25">
      <c r="A97" s="14" t="s">
        <v>58</v>
      </c>
    </row>
    <row r="98" spans="1:15" x14ac:dyDescent="0.25">
      <c r="B98" s="26" t="s">
        <v>55</v>
      </c>
      <c r="E98" s="27">
        <v>0</v>
      </c>
      <c r="F98" s="27">
        <v>0</v>
      </c>
      <c r="G98" s="27">
        <v>0</v>
      </c>
      <c r="H98" s="27">
        <v>0</v>
      </c>
      <c r="I98" s="27">
        <v>3</v>
      </c>
      <c r="J98" s="27">
        <v>0</v>
      </c>
      <c r="K98" s="24">
        <f>I98-J98</f>
        <v>3</v>
      </c>
      <c r="L98" s="24"/>
      <c r="M98" s="24"/>
      <c r="N98" s="24"/>
      <c r="O98" s="24"/>
    </row>
    <row r="99" spans="1:15" x14ac:dyDescent="0.25">
      <c r="B99" s="26" t="s">
        <v>42</v>
      </c>
      <c r="E99" s="27">
        <v>0</v>
      </c>
      <c r="F99" s="27">
        <v>1</v>
      </c>
      <c r="G99" s="27">
        <v>0</v>
      </c>
      <c r="H99" s="27">
        <v>0</v>
      </c>
      <c r="I99" s="27">
        <v>48</v>
      </c>
      <c r="J99" s="27">
        <v>2</v>
      </c>
      <c r="K99" s="24">
        <f>I99-J99</f>
        <v>46</v>
      </c>
      <c r="L99" s="24"/>
      <c r="M99" s="24"/>
      <c r="N99" s="24"/>
      <c r="O99" s="24"/>
    </row>
    <row r="100" spans="1:15" x14ac:dyDescent="0.25">
      <c r="B100" s="28" t="s">
        <v>22</v>
      </c>
      <c r="D100" s="29"/>
      <c r="E100" s="32">
        <f t="shared" ref="E100:K100" si="12">SUM(E98:E99)</f>
        <v>0</v>
      </c>
      <c r="F100" s="32">
        <f t="shared" si="12"/>
        <v>1</v>
      </c>
      <c r="G100" s="32">
        <f t="shared" si="12"/>
        <v>0</v>
      </c>
      <c r="H100" s="32">
        <f t="shared" si="12"/>
        <v>0</v>
      </c>
      <c r="I100" s="32">
        <f t="shared" si="12"/>
        <v>51</v>
      </c>
      <c r="J100" s="32">
        <f t="shared" si="12"/>
        <v>2</v>
      </c>
      <c r="K100" s="32">
        <f t="shared" si="12"/>
        <v>49</v>
      </c>
      <c r="L100" s="31"/>
    </row>
    <row r="101" spans="1:15" x14ac:dyDescent="0.25">
      <c r="B101" s="26" t="s">
        <v>40</v>
      </c>
      <c r="E101" s="27">
        <v>0</v>
      </c>
      <c r="F101" s="27">
        <v>0</v>
      </c>
      <c r="G101" s="27">
        <v>0</v>
      </c>
      <c r="H101" s="27">
        <v>0</v>
      </c>
      <c r="I101" s="27">
        <v>2</v>
      </c>
      <c r="J101" s="27">
        <v>0</v>
      </c>
      <c r="K101" s="24">
        <f>I101-J101</f>
        <v>2</v>
      </c>
      <c r="L101" s="24"/>
      <c r="M101" s="24"/>
      <c r="N101" s="24"/>
      <c r="O101" s="24"/>
    </row>
    <row r="102" spans="1:15" x14ac:dyDescent="0.25">
      <c r="B102" s="26" t="s">
        <v>41</v>
      </c>
      <c r="E102" s="27">
        <v>0</v>
      </c>
      <c r="F102" s="27">
        <v>0</v>
      </c>
      <c r="G102" s="27">
        <v>0</v>
      </c>
      <c r="H102" s="27">
        <v>0</v>
      </c>
      <c r="I102" s="27">
        <v>1</v>
      </c>
      <c r="J102" s="27">
        <v>0</v>
      </c>
      <c r="K102" s="24">
        <f>I102-J102</f>
        <v>1</v>
      </c>
      <c r="L102" s="24"/>
      <c r="M102" s="24"/>
      <c r="N102" s="24"/>
      <c r="O102" s="24"/>
    </row>
    <row r="103" spans="1:15" x14ac:dyDescent="0.25">
      <c r="B103" s="26" t="s">
        <v>42</v>
      </c>
      <c r="E103" s="27">
        <v>0</v>
      </c>
      <c r="F103" s="27">
        <v>1</v>
      </c>
      <c r="G103" s="27">
        <v>0</v>
      </c>
      <c r="H103" s="27">
        <v>0</v>
      </c>
      <c r="I103" s="27">
        <v>6</v>
      </c>
      <c r="J103" s="27">
        <v>0</v>
      </c>
      <c r="K103" s="24">
        <f>I103-J103</f>
        <v>6</v>
      </c>
      <c r="L103" s="24"/>
      <c r="M103" s="24"/>
      <c r="N103" s="24"/>
      <c r="O103" s="24"/>
    </row>
    <row r="104" spans="1:15" x14ac:dyDescent="0.25">
      <c r="B104" s="28" t="s">
        <v>24</v>
      </c>
      <c r="D104" s="34"/>
      <c r="E104" s="35">
        <f t="shared" ref="E104:K104" si="13">SUM(E101:E103)</f>
        <v>0</v>
      </c>
      <c r="F104" s="35">
        <f t="shared" si="13"/>
        <v>1</v>
      </c>
      <c r="G104" s="35">
        <f t="shared" si="13"/>
        <v>0</v>
      </c>
      <c r="H104" s="35">
        <f t="shared" si="13"/>
        <v>0</v>
      </c>
      <c r="I104" s="35">
        <f t="shared" si="13"/>
        <v>9</v>
      </c>
      <c r="J104" s="35">
        <f t="shared" si="13"/>
        <v>0</v>
      </c>
      <c r="K104" s="35">
        <f t="shared" si="13"/>
        <v>9</v>
      </c>
      <c r="L104" s="36"/>
    </row>
    <row r="105" spans="1:15" x14ac:dyDescent="0.25">
      <c r="B105" s="33" t="s">
        <v>57</v>
      </c>
      <c r="C105" s="16"/>
      <c r="D105" s="17"/>
      <c r="E105" s="21">
        <v>0</v>
      </c>
      <c r="F105" s="21">
        <v>2</v>
      </c>
      <c r="G105" s="21">
        <v>0</v>
      </c>
      <c r="H105" s="21">
        <v>0</v>
      </c>
      <c r="I105" s="21">
        <v>60</v>
      </c>
      <c r="J105" s="21">
        <v>2</v>
      </c>
      <c r="K105" s="22">
        <f>I105-J105</f>
        <v>58</v>
      </c>
      <c r="L105" s="23"/>
      <c r="M105" s="24"/>
      <c r="N105" s="25" t="str">
        <f>IF(E105=0,"N/A",ROUND((F105/E105)*100,0))</f>
        <v>N/A</v>
      </c>
      <c r="O105" s="24"/>
    </row>
    <row r="108" spans="1:15" x14ac:dyDescent="0.25">
      <c r="A108" s="14" t="s">
        <v>59</v>
      </c>
    </row>
    <row r="109" spans="1:15" x14ac:dyDescent="0.25">
      <c r="B109" s="26" t="s">
        <v>50</v>
      </c>
      <c r="E109" s="27">
        <v>0</v>
      </c>
      <c r="F109" s="27">
        <v>0</v>
      </c>
      <c r="G109" s="27">
        <v>0</v>
      </c>
      <c r="H109" s="27">
        <v>0</v>
      </c>
      <c r="I109" s="27">
        <v>102</v>
      </c>
      <c r="J109" s="27">
        <v>0</v>
      </c>
      <c r="K109" s="24">
        <f t="shared" ref="K109:K114" si="14">I109-J109</f>
        <v>102</v>
      </c>
      <c r="L109" s="24"/>
      <c r="M109" s="24"/>
      <c r="N109" s="24"/>
      <c r="O109" s="24"/>
    </row>
    <row r="110" spans="1:15" x14ac:dyDescent="0.25">
      <c r="B110" s="26" t="s">
        <v>55</v>
      </c>
      <c r="E110" s="27">
        <v>0</v>
      </c>
      <c r="F110" s="27">
        <v>4</v>
      </c>
      <c r="G110" s="27">
        <v>0</v>
      </c>
      <c r="H110" s="27">
        <v>0</v>
      </c>
      <c r="I110" s="27">
        <v>288</v>
      </c>
      <c r="J110" s="27">
        <v>0</v>
      </c>
      <c r="K110" s="24">
        <f t="shared" si="14"/>
        <v>288</v>
      </c>
      <c r="L110" s="24"/>
      <c r="M110" s="24"/>
      <c r="N110" s="24"/>
      <c r="O110" s="24"/>
    </row>
    <row r="111" spans="1:15" x14ac:dyDescent="0.25">
      <c r="B111" s="26" t="s">
        <v>60</v>
      </c>
      <c r="E111" s="27">
        <v>86</v>
      </c>
      <c r="F111" s="27">
        <v>2</v>
      </c>
      <c r="G111" s="27">
        <v>0</v>
      </c>
      <c r="H111" s="27">
        <v>1</v>
      </c>
      <c r="I111" s="27">
        <v>306</v>
      </c>
      <c r="J111" s="27">
        <v>0</v>
      </c>
      <c r="K111" s="24">
        <f t="shared" si="14"/>
        <v>306</v>
      </c>
      <c r="L111" s="24"/>
      <c r="M111" s="24"/>
      <c r="N111" s="24"/>
      <c r="O111" s="24"/>
    </row>
    <row r="112" spans="1:15" x14ac:dyDescent="0.25">
      <c r="B112" s="26" t="s">
        <v>41</v>
      </c>
      <c r="E112" s="27">
        <v>0</v>
      </c>
      <c r="F112" s="27">
        <v>6</v>
      </c>
      <c r="G112" s="27">
        <v>0</v>
      </c>
      <c r="H112" s="27">
        <v>0</v>
      </c>
      <c r="I112" s="27">
        <v>266</v>
      </c>
      <c r="J112" s="27">
        <v>5</v>
      </c>
      <c r="K112" s="24">
        <f t="shared" si="14"/>
        <v>261</v>
      </c>
      <c r="L112" s="24"/>
      <c r="M112" s="24"/>
      <c r="N112" s="24"/>
      <c r="O112" s="24"/>
    </row>
    <row r="113" spans="1:15" x14ac:dyDescent="0.25">
      <c r="B113" s="26" t="s">
        <v>56</v>
      </c>
      <c r="E113" s="27">
        <v>83</v>
      </c>
      <c r="F113" s="27">
        <v>7</v>
      </c>
      <c r="G113" s="27">
        <v>3</v>
      </c>
      <c r="H113" s="27">
        <v>0</v>
      </c>
      <c r="I113" s="27">
        <v>450</v>
      </c>
      <c r="J113" s="27">
        <v>1</v>
      </c>
      <c r="K113" s="24">
        <f t="shared" si="14"/>
        <v>449</v>
      </c>
      <c r="L113" s="24"/>
      <c r="M113" s="24"/>
      <c r="N113" s="24"/>
      <c r="O113" s="24"/>
    </row>
    <row r="114" spans="1:15" x14ac:dyDescent="0.25">
      <c r="B114" s="26" t="s">
        <v>42</v>
      </c>
      <c r="E114" s="27">
        <v>0</v>
      </c>
      <c r="F114" s="27">
        <v>2</v>
      </c>
      <c r="G114" s="27">
        <v>0</v>
      </c>
      <c r="H114" s="27">
        <v>2</v>
      </c>
      <c r="I114" s="27">
        <v>0</v>
      </c>
      <c r="J114" s="27">
        <v>0</v>
      </c>
      <c r="K114" s="24">
        <f t="shared" si="14"/>
        <v>0</v>
      </c>
      <c r="L114" s="24"/>
      <c r="M114" s="24"/>
      <c r="N114" s="24"/>
      <c r="O114" s="24"/>
    </row>
    <row r="115" spans="1:15" x14ac:dyDescent="0.25">
      <c r="B115" s="28" t="s">
        <v>22</v>
      </c>
      <c r="D115" s="29"/>
      <c r="E115" s="30">
        <f t="shared" ref="E115:K115" si="15">SUM(E108:E114)</f>
        <v>169</v>
      </c>
      <c r="F115" s="30">
        <f t="shared" si="15"/>
        <v>21</v>
      </c>
      <c r="G115" s="30">
        <f t="shared" si="15"/>
        <v>3</v>
      </c>
      <c r="H115" s="30">
        <f t="shared" si="15"/>
        <v>3</v>
      </c>
      <c r="I115" s="30">
        <f t="shared" si="15"/>
        <v>1412</v>
      </c>
      <c r="J115" s="30">
        <f t="shared" si="15"/>
        <v>6</v>
      </c>
      <c r="K115" s="30">
        <f t="shared" si="15"/>
        <v>1406</v>
      </c>
      <c r="L115" s="31"/>
    </row>
    <row r="116" spans="1:15" x14ac:dyDescent="0.25">
      <c r="B116" s="26" t="s">
        <v>40</v>
      </c>
      <c r="E116" s="27">
        <v>0</v>
      </c>
      <c r="F116" s="27">
        <v>0</v>
      </c>
      <c r="G116" s="27">
        <v>0</v>
      </c>
      <c r="H116" s="27">
        <v>0</v>
      </c>
      <c r="I116" s="27">
        <v>4</v>
      </c>
      <c r="J116" s="27">
        <v>0</v>
      </c>
      <c r="K116" s="24">
        <f>I116-J116</f>
        <v>4</v>
      </c>
      <c r="L116" s="24"/>
      <c r="M116" s="24"/>
      <c r="N116" s="24"/>
      <c r="O116" s="24"/>
    </row>
    <row r="117" spans="1:15" x14ac:dyDescent="0.25">
      <c r="B117" s="26" t="s">
        <v>41</v>
      </c>
      <c r="E117" s="27">
        <v>0</v>
      </c>
      <c r="F117" s="27">
        <v>0</v>
      </c>
      <c r="G117" s="27">
        <v>0</v>
      </c>
      <c r="H117" s="27">
        <v>0</v>
      </c>
      <c r="I117" s="27">
        <v>5</v>
      </c>
      <c r="J117" s="27">
        <v>0</v>
      </c>
      <c r="K117" s="24">
        <f>I117-J117</f>
        <v>5</v>
      </c>
      <c r="L117" s="24"/>
      <c r="M117" s="24"/>
      <c r="N117" s="24"/>
      <c r="O117" s="24"/>
    </row>
    <row r="118" spans="1:15" x14ac:dyDescent="0.25">
      <c r="B118" s="26" t="s">
        <v>42</v>
      </c>
      <c r="E118" s="27">
        <v>0</v>
      </c>
      <c r="F118" s="27">
        <v>1</v>
      </c>
      <c r="G118" s="27">
        <v>0</v>
      </c>
      <c r="H118" s="27">
        <v>0</v>
      </c>
      <c r="I118" s="27">
        <v>40</v>
      </c>
      <c r="J118" s="27">
        <v>0</v>
      </c>
      <c r="K118" s="24">
        <f>I118-J118</f>
        <v>40</v>
      </c>
      <c r="L118" s="24"/>
      <c r="M118" s="24"/>
      <c r="N118" s="24"/>
      <c r="O118" s="24"/>
    </row>
    <row r="119" spans="1:15" x14ac:dyDescent="0.25">
      <c r="B119" s="28" t="s">
        <v>24</v>
      </c>
      <c r="D119" s="34"/>
      <c r="E119" s="35">
        <f t="shared" ref="E119:K119" si="16">SUM(E116:E118)</f>
        <v>0</v>
      </c>
      <c r="F119" s="35">
        <f t="shared" si="16"/>
        <v>1</v>
      </c>
      <c r="G119" s="35">
        <f t="shared" si="16"/>
        <v>0</v>
      </c>
      <c r="H119" s="35">
        <f t="shared" si="16"/>
        <v>0</v>
      </c>
      <c r="I119" s="35">
        <f t="shared" si="16"/>
        <v>49</v>
      </c>
      <c r="J119" s="35">
        <f t="shared" si="16"/>
        <v>0</v>
      </c>
      <c r="K119" s="35">
        <f t="shared" si="16"/>
        <v>49</v>
      </c>
      <c r="L119" s="36"/>
    </row>
    <row r="120" spans="1:15" x14ac:dyDescent="0.25">
      <c r="B120" s="33" t="s">
        <v>57</v>
      </c>
      <c r="C120" s="16"/>
      <c r="D120" s="17"/>
      <c r="E120" s="21">
        <v>169</v>
      </c>
      <c r="F120" s="21">
        <v>22</v>
      </c>
      <c r="G120" s="21">
        <v>3</v>
      </c>
      <c r="H120" s="21">
        <v>3</v>
      </c>
      <c r="I120" s="21">
        <v>1461</v>
      </c>
      <c r="J120" s="21">
        <v>6</v>
      </c>
      <c r="K120" s="22">
        <f>I120-J120</f>
        <v>1455</v>
      </c>
      <c r="L120" s="23"/>
      <c r="M120" s="24"/>
      <c r="N120" s="25">
        <f>IF(E120=0,"N/A",ROUND((F120/E120)*100,0))</f>
        <v>13</v>
      </c>
      <c r="O120" s="24"/>
    </row>
    <row r="123" spans="1:15" x14ac:dyDescent="0.25">
      <c r="A123" s="14" t="s">
        <v>61</v>
      </c>
    </row>
    <row r="124" spans="1:15" x14ac:dyDescent="0.25">
      <c r="B124" s="26" t="s">
        <v>29</v>
      </c>
      <c r="E124" s="27">
        <v>0</v>
      </c>
      <c r="F124" s="27">
        <v>0</v>
      </c>
      <c r="G124" s="27">
        <v>0</v>
      </c>
      <c r="H124" s="27">
        <v>0</v>
      </c>
      <c r="I124" s="27">
        <v>1</v>
      </c>
      <c r="J124" s="27">
        <v>0</v>
      </c>
      <c r="K124" s="24">
        <f t="shared" ref="K124:K134" si="17">I124-J124</f>
        <v>1</v>
      </c>
      <c r="L124" s="24"/>
      <c r="M124" s="24"/>
      <c r="N124" s="24"/>
      <c r="O124" s="24"/>
    </row>
    <row r="125" spans="1:15" x14ac:dyDescent="0.25">
      <c r="B125" s="26" t="s">
        <v>62</v>
      </c>
      <c r="E125" s="27">
        <v>0</v>
      </c>
      <c r="F125" s="27">
        <v>3</v>
      </c>
      <c r="G125" s="27">
        <v>0</v>
      </c>
      <c r="H125" s="27">
        <v>0</v>
      </c>
      <c r="I125" s="27">
        <v>79</v>
      </c>
      <c r="J125" s="27">
        <v>6</v>
      </c>
      <c r="K125" s="24">
        <f t="shared" si="17"/>
        <v>73</v>
      </c>
      <c r="L125" s="24"/>
      <c r="M125" s="24"/>
      <c r="N125" s="24"/>
      <c r="O125" s="24"/>
    </row>
    <row r="126" spans="1:15" x14ac:dyDescent="0.25">
      <c r="B126" s="26" t="s">
        <v>50</v>
      </c>
      <c r="E126" s="27">
        <v>1</v>
      </c>
      <c r="F126" s="27">
        <v>1</v>
      </c>
      <c r="G126" s="27">
        <v>0</v>
      </c>
      <c r="H126" s="27">
        <v>0</v>
      </c>
      <c r="I126" s="27">
        <v>19</v>
      </c>
      <c r="J126" s="27">
        <v>1</v>
      </c>
      <c r="K126" s="24">
        <f t="shared" si="17"/>
        <v>18</v>
      </c>
      <c r="L126" s="24"/>
      <c r="M126" s="24"/>
      <c r="N126" s="24"/>
      <c r="O126" s="24"/>
    </row>
    <row r="127" spans="1:15" x14ac:dyDescent="0.25">
      <c r="B127" s="26" t="s">
        <v>52</v>
      </c>
      <c r="E127" s="27">
        <v>0</v>
      </c>
      <c r="F127" s="27">
        <v>3</v>
      </c>
      <c r="G127" s="27">
        <v>0</v>
      </c>
      <c r="H127" s="27">
        <v>0</v>
      </c>
      <c r="I127" s="27">
        <v>21</v>
      </c>
      <c r="J127" s="27">
        <v>3</v>
      </c>
      <c r="K127" s="24">
        <f t="shared" si="17"/>
        <v>18</v>
      </c>
      <c r="L127" s="24"/>
      <c r="M127" s="24"/>
      <c r="N127" s="24"/>
      <c r="O127" s="24"/>
    </row>
    <row r="128" spans="1:15" x14ac:dyDescent="0.25">
      <c r="B128" s="26" t="s">
        <v>60</v>
      </c>
      <c r="E128" s="27">
        <v>9</v>
      </c>
      <c r="F128" s="27">
        <v>5</v>
      </c>
      <c r="G128" s="27">
        <v>0</v>
      </c>
      <c r="H128" s="27">
        <v>0</v>
      </c>
      <c r="I128" s="27">
        <v>85</v>
      </c>
      <c r="J128" s="27">
        <v>0</v>
      </c>
      <c r="K128" s="24">
        <f t="shared" si="17"/>
        <v>85</v>
      </c>
      <c r="L128" s="24"/>
      <c r="M128" s="24"/>
      <c r="N128" s="24"/>
      <c r="O128" s="24"/>
    </row>
    <row r="129" spans="1:15" x14ac:dyDescent="0.25">
      <c r="B129" s="26" t="s">
        <v>63</v>
      </c>
      <c r="E129" s="27">
        <v>10</v>
      </c>
      <c r="F129" s="27">
        <v>8</v>
      </c>
      <c r="G129" s="27">
        <v>0</v>
      </c>
      <c r="H129" s="27">
        <v>0</v>
      </c>
      <c r="I129" s="27">
        <v>299</v>
      </c>
      <c r="J129" s="27">
        <v>5</v>
      </c>
      <c r="K129" s="24">
        <f t="shared" si="17"/>
        <v>294</v>
      </c>
      <c r="L129" s="24"/>
      <c r="M129" s="24"/>
      <c r="N129" s="24"/>
      <c r="O129" s="24"/>
    </row>
    <row r="130" spans="1:15" x14ac:dyDescent="0.25">
      <c r="B130" s="26" t="s">
        <v>41</v>
      </c>
      <c r="E130" s="27">
        <v>0</v>
      </c>
      <c r="F130" s="27">
        <v>0</v>
      </c>
      <c r="G130" s="27">
        <v>0</v>
      </c>
      <c r="H130" s="27">
        <v>0</v>
      </c>
      <c r="I130" s="27">
        <v>8</v>
      </c>
      <c r="J130" s="27">
        <v>0</v>
      </c>
      <c r="K130" s="24">
        <f t="shared" si="17"/>
        <v>8</v>
      </c>
      <c r="L130" s="24"/>
      <c r="M130" s="24"/>
      <c r="N130" s="24"/>
      <c r="O130" s="24"/>
    </row>
    <row r="131" spans="1:15" x14ac:dyDescent="0.25">
      <c r="B131" s="26" t="s">
        <v>64</v>
      </c>
      <c r="E131" s="27">
        <v>0</v>
      </c>
      <c r="F131" s="27">
        <v>5</v>
      </c>
      <c r="G131" s="27">
        <v>0</v>
      </c>
      <c r="H131" s="27">
        <v>0</v>
      </c>
      <c r="I131" s="27">
        <v>31</v>
      </c>
      <c r="J131" s="27">
        <v>0</v>
      </c>
      <c r="K131" s="24">
        <f t="shared" si="17"/>
        <v>31</v>
      </c>
      <c r="L131" s="24"/>
      <c r="M131" s="24"/>
      <c r="N131" s="24"/>
      <c r="O131" s="24"/>
    </row>
    <row r="132" spans="1:15" x14ac:dyDescent="0.25">
      <c r="B132" s="26" t="s">
        <v>65</v>
      </c>
      <c r="E132" s="27">
        <v>10</v>
      </c>
      <c r="F132" s="27">
        <v>11</v>
      </c>
      <c r="G132" s="27">
        <v>0</v>
      </c>
      <c r="H132" s="27">
        <v>0</v>
      </c>
      <c r="I132" s="27">
        <v>184</v>
      </c>
      <c r="J132" s="27">
        <v>10</v>
      </c>
      <c r="K132" s="24">
        <f t="shared" si="17"/>
        <v>174</v>
      </c>
      <c r="L132" s="24"/>
      <c r="M132" s="24"/>
      <c r="N132" s="24"/>
      <c r="O132" s="24"/>
    </row>
    <row r="133" spans="1:15" x14ac:dyDescent="0.25">
      <c r="B133" s="26" t="s">
        <v>42</v>
      </c>
      <c r="E133" s="27">
        <v>0</v>
      </c>
      <c r="F133" s="27">
        <v>1</v>
      </c>
      <c r="G133" s="27">
        <v>0</v>
      </c>
      <c r="H133" s="27">
        <v>0</v>
      </c>
      <c r="I133" s="27">
        <v>27</v>
      </c>
      <c r="J133" s="27">
        <v>0</v>
      </c>
      <c r="K133" s="24">
        <f t="shared" si="17"/>
        <v>27</v>
      </c>
      <c r="L133" s="24"/>
      <c r="M133" s="24"/>
      <c r="N133" s="24"/>
      <c r="O133" s="24"/>
    </row>
    <row r="134" spans="1:15" x14ac:dyDescent="0.25">
      <c r="B134" s="26" t="s">
        <v>66</v>
      </c>
      <c r="E134" s="27">
        <v>9</v>
      </c>
      <c r="F134" s="27">
        <v>9</v>
      </c>
      <c r="G134" s="27">
        <v>0</v>
      </c>
      <c r="H134" s="27">
        <v>0</v>
      </c>
      <c r="I134" s="27">
        <v>205</v>
      </c>
      <c r="J134" s="27">
        <v>1</v>
      </c>
      <c r="K134" s="24">
        <f t="shared" si="17"/>
        <v>204</v>
      </c>
      <c r="L134" s="24"/>
      <c r="M134" s="24"/>
      <c r="N134" s="24"/>
      <c r="O134" s="24"/>
    </row>
    <row r="135" spans="1:15" x14ac:dyDescent="0.25">
      <c r="B135" s="28" t="s">
        <v>22</v>
      </c>
      <c r="D135" s="29"/>
      <c r="E135" s="30">
        <f t="shared" ref="E135:K135" si="18">SUM(E123:E134)</f>
        <v>39</v>
      </c>
      <c r="F135" s="30">
        <f t="shared" si="18"/>
        <v>46</v>
      </c>
      <c r="G135" s="30">
        <f t="shared" si="18"/>
        <v>0</v>
      </c>
      <c r="H135" s="30">
        <f t="shared" si="18"/>
        <v>0</v>
      </c>
      <c r="I135" s="30">
        <f t="shared" si="18"/>
        <v>959</v>
      </c>
      <c r="J135" s="30">
        <f t="shared" si="18"/>
        <v>26</v>
      </c>
      <c r="K135" s="30">
        <f t="shared" si="18"/>
        <v>933</v>
      </c>
      <c r="L135" s="31"/>
    </row>
    <row r="136" spans="1:15" x14ac:dyDescent="0.25">
      <c r="B136" s="26" t="s">
        <v>40</v>
      </c>
      <c r="E136" s="27">
        <v>0</v>
      </c>
      <c r="F136" s="27">
        <v>1</v>
      </c>
      <c r="G136" s="27">
        <v>0</v>
      </c>
      <c r="H136" s="27">
        <v>0</v>
      </c>
      <c r="I136" s="27">
        <v>44</v>
      </c>
      <c r="J136" s="27">
        <v>0</v>
      </c>
      <c r="K136" s="24">
        <f>I136-J136</f>
        <v>44</v>
      </c>
      <c r="L136" s="24"/>
      <c r="M136" s="24"/>
      <c r="N136" s="24"/>
      <c r="O136" s="24"/>
    </row>
    <row r="137" spans="1:15" x14ac:dyDescent="0.25">
      <c r="B137" s="26" t="s">
        <v>41</v>
      </c>
      <c r="E137" s="27">
        <v>0</v>
      </c>
      <c r="F137" s="27">
        <v>0</v>
      </c>
      <c r="G137" s="27">
        <v>0</v>
      </c>
      <c r="H137" s="27">
        <v>0</v>
      </c>
      <c r="I137" s="27">
        <v>4</v>
      </c>
      <c r="J137" s="27">
        <v>2</v>
      </c>
      <c r="K137" s="24">
        <f>I137-J137</f>
        <v>2</v>
      </c>
      <c r="L137" s="24"/>
      <c r="M137" s="24"/>
      <c r="N137" s="24"/>
      <c r="O137" s="24"/>
    </row>
    <row r="138" spans="1:15" x14ac:dyDescent="0.25">
      <c r="B138" s="26" t="s">
        <v>42</v>
      </c>
      <c r="E138" s="27">
        <v>0</v>
      </c>
      <c r="F138" s="27">
        <v>0</v>
      </c>
      <c r="G138" s="27">
        <v>0</v>
      </c>
      <c r="H138" s="27">
        <v>0</v>
      </c>
      <c r="I138" s="27">
        <v>22</v>
      </c>
      <c r="J138" s="27">
        <v>1</v>
      </c>
      <c r="K138" s="24">
        <f>I138-J138</f>
        <v>21</v>
      </c>
      <c r="L138" s="24"/>
      <c r="M138" s="24"/>
      <c r="N138" s="24"/>
      <c r="O138" s="24"/>
    </row>
    <row r="139" spans="1:15" x14ac:dyDescent="0.25">
      <c r="B139" s="28" t="s">
        <v>24</v>
      </c>
      <c r="D139" s="34"/>
      <c r="E139" s="35">
        <f t="shared" ref="E139:K139" si="19">SUM(E136:E138)</f>
        <v>0</v>
      </c>
      <c r="F139" s="35">
        <f t="shared" si="19"/>
        <v>1</v>
      </c>
      <c r="G139" s="35">
        <f t="shared" si="19"/>
        <v>0</v>
      </c>
      <c r="H139" s="35">
        <f t="shared" si="19"/>
        <v>0</v>
      </c>
      <c r="I139" s="35">
        <f t="shared" si="19"/>
        <v>70</v>
      </c>
      <c r="J139" s="35">
        <f t="shared" si="19"/>
        <v>3</v>
      </c>
      <c r="K139" s="35">
        <f t="shared" si="19"/>
        <v>67</v>
      </c>
      <c r="L139" s="36"/>
    </row>
    <row r="140" spans="1:15" x14ac:dyDescent="0.25">
      <c r="B140" s="33" t="s">
        <v>25</v>
      </c>
      <c r="C140" s="16"/>
      <c r="D140" s="17"/>
      <c r="E140" s="21">
        <v>39</v>
      </c>
      <c r="F140" s="21">
        <v>47</v>
      </c>
      <c r="G140" s="21">
        <v>0</v>
      </c>
      <c r="H140" s="21">
        <v>0</v>
      </c>
      <c r="I140" s="21">
        <v>1029</v>
      </c>
      <c r="J140" s="21">
        <v>29</v>
      </c>
      <c r="K140" s="22">
        <f>I140-J140</f>
        <v>1000</v>
      </c>
      <c r="L140" s="23"/>
      <c r="M140" s="24"/>
      <c r="N140" s="25">
        <f>IF(E140=0,"N/A",ROUND((F140/E140)*100,0))</f>
        <v>121</v>
      </c>
      <c r="O140" s="24"/>
    </row>
    <row r="143" spans="1:15" x14ac:dyDescent="0.25">
      <c r="A143" s="14" t="s">
        <v>67</v>
      </c>
    </row>
    <row r="144" spans="1:15" x14ac:dyDescent="0.25">
      <c r="B144" s="26" t="s">
        <v>84</v>
      </c>
      <c r="E144" s="27">
        <v>1</v>
      </c>
      <c r="F144" s="27">
        <v>0</v>
      </c>
      <c r="G144" s="27">
        <v>0</v>
      </c>
      <c r="H144" s="27">
        <v>1</v>
      </c>
      <c r="I144" s="27">
        <v>0</v>
      </c>
      <c r="J144" s="27">
        <v>0</v>
      </c>
      <c r="K144" s="24">
        <f t="shared" ref="K144:K150" si="20">I144-J144</f>
        <v>0</v>
      </c>
      <c r="L144" s="24"/>
      <c r="M144" s="24"/>
      <c r="N144" s="24"/>
      <c r="O144" s="24"/>
    </row>
    <row r="145" spans="1:15" x14ac:dyDescent="0.25">
      <c r="B145" s="26" t="s">
        <v>68</v>
      </c>
      <c r="E145" s="27">
        <v>9</v>
      </c>
      <c r="F145" s="27">
        <v>9</v>
      </c>
      <c r="G145" s="27">
        <v>0</v>
      </c>
      <c r="H145" s="27">
        <v>2</v>
      </c>
      <c r="I145" s="27">
        <v>130</v>
      </c>
      <c r="J145" s="27">
        <v>3</v>
      </c>
      <c r="K145" s="24">
        <f t="shared" si="20"/>
        <v>127</v>
      </c>
      <c r="L145" s="24"/>
      <c r="M145" s="24"/>
      <c r="N145" s="24"/>
      <c r="O145" s="24"/>
    </row>
    <row r="146" spans="1:15" x14ac:dyDescent="0.25">
      <c r="B146" s="26" t="s">
        <v>69</v>
      </c>
      <c r="E146" s="27">
        <v>10</v>
      </c>
      <c r="F146" s="27">
        <v>6</v>
      </c>
      <c r="G146" s="27">
        <v>1</v>
      </c>
      <c r="H146" s="27">
        <v>0</v>
      </c>
      <c r="I146" s="27">
        <v>90</v>
      </c>
      <c r="J146" s="27">
        <v>1</v>
      </c>
      <c r="K146" s="24">
        <f t="shared" si="20"/>
        <v>89</v>
      </c>
      <c r="L146" s="24"/>
      <c r="M146" s="24"/>
      <c r="N146" s="24"/>
      <c r="O146" s="24"/>
    </row>
    <row r="147" spans="1:15" x14ac:dyDescent="0.25">
      <c r="B147" s="26" t="s">
        <v>70</v>
      </c>
      <c r="E147" s="27">
        <v>10</v>
      </c>
      <c r="F147" s="27">
        <v>16</v>
      </c>
      <c r="G147" s="27">
        <v>1</v>
      </c>
      <c r="H147" s="27">
        <v>0</v>
      </c>
      <c r="I147" s="27">
        <v>134</v>
      </c>
      <c r="J147" s="27">
        <v>0</v>
      </c>
      <c r="K147" s="24">
        <f t="shared" si="20"/>
        <v>134</v>
      </c>
      <c r="L147" s="24"/>
      <c r="M147" s="24"/>
      <c r="N147" s="24"/>
      <c r="O147" s="24"/>
    </row>
    <row r="148" spans="1:15" x14ac:dyDescent="0.25">
      <c r="B148" s="26" t="s">
        <v>71</v>
      </c>
      <c r="E148" s="27">
        <v>10</v>
      </c>
      <c r="F148" s="27">
        <v>2</v>
      </c>
      <c r="G148" s="27">
        <v>1</v>
      </c>
      <c r="H148" s="27">
        <v>0</v>
      </c>
      <c r="I148" s="27">
        <v>71</v>
      </c>
      <c r="J148" s="27">
        <v>0</v>
      </c>
      <c r="K148" s="24">
        <f t="shared" si="20"/>
        <v>71</v>
      </c>
      <c r="L148" s="24"/>
      <c r="M148" s="24"/>
      <c r="N148" s="24"/>
      <c r="O148" s="24"/>
    </row>
    <row r="149" spans="1:15" x14ac:dyDescent="0.25">
      <c r="B149" s="26" t="s">
        <v>72</v>
      </c>
      <c r="E149" s="27">
        <v>10</v>
      </c>
      <c r="F149" s="27">
        <v>1</v>
      </c>
      <c r="G149" s="27">
        <v>0</v>
      </c>
      <c r="H149" s="27">
        <v>0</v>
      </c>
      <c r="I149" s="27">
        <v>67</v>
      </c>
      <c r="J149" s="27">
        <v>0</v>
      </c>
      <c r="K149" s="24">
        <f t="shared" si="20"/>
        <v>67</v>
      </c>
      <c r="L149" s="24"/>
      <c r="M149" s="24"/>
      <c r="N149" s="24"/>
      <c r="O149" s="24"/>
    </row>
    <row r="150" spans="1:15" x14ac:dyDescent="0.25">
      <c r="B150" s="26" t="s">
        <v>73</v>
      </c>
      <c r="E150" s="27">
        <v>0</v>
      </c>
      <c r="F150" s="27">
        <v>0</v>
      </c>
      <c r="G150" s="27">
        <v>0</v>
      </c>
      <c r="H150" s="27">
        <v>0</v>
      </c>
      <c r="I150" s="27">
        <v>2</v>
      </c>
      <c r="J150" s="27">
        <v>2</v>
      </c>
      <c r="K150" s="24">
        <f t="shared" si="20"/>
        <v>0</v>
      </c>
      <c r="L150" s="24"/>
      <c r="M150" s="24"/>
      <c r="N150" s="24"/>
      <c r="O150" s="24"/>
    </row>
    <row r="151" spans="1:15" x14ac:dyDescent="0.25">
      <c r="B151" s="28" t="s">
        <v>22</v>
      </c>
      <c r="D151" s="29"/>
      <c r="E151" s="30">
        <f t="shared" ref="E151:K151" si="21">SUM(E143:E150)</f>
        <v>50</v>
      </c>
      <c r="F151" s="30">
        <f t="shared" si="21"/>
        <v>34</v>
      </c>
      <c r="G151" s="30">
        <f t="shared" si="21"/>
        <v>3</v>
      </c>
      <c r="H151" s="30">
        <f t="shared" si="21"/>
        <v>3</v>
      </c>
      <c r="I151" s="30">
        <f t="shared" si="21"/>
        <v>494</v>
      </c>
      <c r="J151" s="30">
        <f t="shared" si="21"/>
        <v>6</v>
      </c>
      <c r="K151" s="30">
        <f t="shared" si="21"/>
        <v>488</v>
      </c>
      <c r="L151" s="31"/>
    </row>
    <row r="152" spans="1:15" x14ac:dyDescent="0.25">
      <c r="B152" s="26" t="s">
        <v>74</v>
      </c>
      <c r="E152" s="27">
        <v>6</v>
      </c>
      <c r="F152" s="27">
        <v>4</v>
      </c>
      <c r="G152" s="27">
        <v>0</v>
      </c>
      <c r="H152" s="27">
        <v>0</v>
      </c>
      <c r="I152" s="27">
        <v>57</v>
      </c>
      <c r="J152" s="27">
        <v>1</v>
      </c>
      <c r="K152" s="24">
        <f>I152-J152</f>
        <v>56</v>
      </c>
      <c r="L152" s="24"/>
      <c r="M152" s="24"/>
      <c r="N152" s="24"/>
      <c r="O152" s="24"/>
    </row>
    <row r="153" spans="1:15" x14ac:dyDescent="0.25">
      <c r="B153" s="28" t="s">
        <v>24</v>
      </c>
      <c r="D153" s="34"/>
      <c r="E153" s="35">
        <f t="shared" ref="E153:K153" si="22">SUM(E152:E152)</f>
        <v>6</v>
      </c>
      <c r="F153" s="35">
        <f t="shared" si="22"/>
        <v>4</v>
      </c>
      <c r="G153" s="35">
        <f t="shared" si="22"/>
        <v>0</v>
      </c>
      <c r="H153" s="35">
        <f t="shared" si="22"/>
        <v>0</v>
      </c>
      <c r="I153" s="35">
        <f t="shared" si="22"/>
        <v>57</v>
      </c>
      <c r="J153" s="35">
        <f t="shared" si="22"/>
        <v>1</v>
      </c>
      <c r="K153" s="35">
        <f t="shared" si="22"/>
        <v>56</v>
      </c>
      <c r="L153" s="36"/>
    </row>
    <row r="154" spans="1:15" x14ac:dyDescent="0.25">
      <c r="B154" s="33" t="s">
        <v>53</v>
      </c>
      <c r="C154" s="16"/>
      <c r="D154" s="17"/>
      <c r="E154" s="21">
        <v>56</v>
      </c>
      <c r="F154" s="21">
        <v>38</v>
      </c>
      <c r="G154" s="21">
        <v>3</v>
      </c>
      <c r="H154" s="21">
        <v>3</v>
      </c>
      <c r="I154" s="21">
        <v>551</v>
      </c>
      <c r="J154" s="21">
        <v>7</v>
      </c>
      <c r="K154" s="22">
        <f>I154-J154</f>
        <v>544</v>
      </c>
      <c r="L154" s="23"/>
      <c r="M154" s="24"/>
      <c r="N154" s="25">
        <f>IF(E154=0,"N/A",ROUND((F154/E154)*100,0))</f>
        <v>68</v>
      </c>
      <c r="O154" s="24"/>
    </row>
    <row r="157" spans="1:15" x14ac:dyDescent="0.25">
      <c r="A157" s="37" t="s">
        <v>75</v>
      </c>
      <c r="B157" s="37" t="s">
        <v>76</v>
      </c>
    </row>
    <row r="158" spans="1:15" x14ac:dyDescent="0.25">
      <c r="B158" s="37" t="s">
        <v>77</v>
      </c>
    </row>
    <row r="159" spans="1:15" x14ac:dyDescent="0.25">
      <c r="B159" s="37" t="s">
        <v>78</v>
      </c>
    </row>
    <row r="160" spans="1:15" x14ac:dyDescent="0.25">
      <c r="B160" s="37" t="s">
        <v>79</v>
      </c>
    </row>
    <row r="161" spans="2:2" x14ac:dyDescent="0.25">
      <c r="B161" s="37" t="s">
        <v>80</v>
      </c>
    </row>
    <row r="162" spans="2:2" x14ac:dyDescent="0.25">
      <c r="B162" s="37" t="s">
        <v>81</v>
      </c>
    </row>
    <row r="163" spans="2:2" x14ac:dyDescent="0.25">
      <c r="B163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41364-4507-4D06-8CA5-AD3974ED3EC5}">
  <sheetPr>
    <pageSetUpPr fitToPage="1"/>
  </sheetPr>
  <dimension ref="A2:O163"/>
  <sheetViews>
    <sheetView showGridLines="0" topLeftCell="A132" zoomScale="75" zoomScaleNormal="75" workbookViewId="0">
      <selection activeCell="E154" sqref="E154:O154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14</v>
      </c>
      <c r="F12" s="21">
        <v>15</v>
      </c>
      <c r="G12" s="21">
        <v>0</v>
      </c>
      <c r="H12" s="21">
        <v>0</v>
      </c>
      <c r="I12" s="21">
        <v>59</v>
      </c>
      <c r="J12" s="21">
        <v>1</v>
      </c>
      <c r="K12" s="22">
        <f>I12-J12</f>
        <v>58</v>
      </c>
      <c r="L12" s="23"/>
      <c r="M12" s="24"/>
      <c r="N12" s="25">
        <f>ROUND((F12/E12)*100,0)</f>
        <v>107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32</v>
      </c>
      <c r="F14" s="21">
        <v>57</v>
      </c>
      <c r="G14" s="21">
        <v>22</v>
      </c>
      <c r="H14" s="21">
        <v>22</v>
      </c>
      <c r="I14" s="21">
        <v>1208</v>
      </c>
      <c r="J14" s="21">
        <v>22</v>
      </c>
      <c r="K14" s="22">
        <f>I14-J14</f>
        <v>1186</v>
      </c>
      <c r="L14" s="23"/>
      <c r="M14" s="24"/>
      <c r="N14" s="25">
        <f>ROUND((F14/E14)*100,0)</f>
        <v>178</v>
      </c>
      <c r="O14" s="24"/>
    </row>
    <row r="15" spans="1:15" x14ac:dyDescent="0.25">
      <c r="B15" s="26" t="s">
        <v>17</v>
      </c>
      <c r="I15" s="15">
        <v>918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24</v>
      </c>
      <c r="F19" s="27">
        <v>29</v>
      </c>
      <c r="G19" s="27">
        <v>0</v>
      </c>
      <c r="H19" s="27">
        <v>0</v>
      </c>
      <c r="I19" s="27">
        <v>274</v>
      </c>
      <c r="J19" s="27">
        <v>1</v>
      </c>
      <c r="K19" s="24">
        <f>I19-J19</f>
        <v>273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6</v>
      </c>
      <c r="F20" s="27">
        <v>11</v>
      </c>
      <c r="G20" s="27">
        <v>0</v>
      </c>
      <c r="H20" s="27">
        <v>0</v>
      </c>
      <c r="I20" s="27">
        <v>29</v>
      </c>
      <c r="J20" s="27">
        <v>0</v>
      </c>
      <c r="K20" s="24">
        <f>I20-J20</f>
        <v>29</v>
      </c>
      <c r="L20" s="24"/>
      <c r="M20" s="24"/>
      <c r="N20" s="24"/>
      <c r="O20" s="24"/>
    </row>
    <row r="21" spans="1:15" x14ac:dyDescent="0.25">
      <c r="B21" s="28" t="s">
        <v>22</v>
      </c>
      <c r="D21" s="29"/>
      <c r="E21" s="32">
        <f t="shared" ref="E21:K21" si="0">SUM(E18:E20)</f>
        <v>30</v>
      </c>
      <c r="F21" s="32">
        <f t="shared" si="0"/>
        <v>40</v>
      </c>
      <c r="G21" s="32">
        <f t="shared" si="0"/>
        <v>0</v>
      </c>
      <c r="H21" s="32">
        <f t="shared" si="0"/>
        <v>0</v>
      </c>
      <c r="I21" s="32">
        <f t="shared" si="0"/>
        <v>308</v>
      </c>
      <c r="J21" s="32">
        <f t="shared" si="0"/>
        <v>1</v>
      </c>
      <c r="K21" s="32">
        <f t="shared" si="0"/>
        <v>307</v>
      </c>
      <c r="L21" s="31"/>
    </row>
    <row r="22" spans="1:15" x14ac:dyDescent="0.25">
      <c r="B22" s="26" t="s">
        <v>23</v>
      </c>
      <c r="E22" s="27">
        <v>1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24">
        <f>I22-J22</f>
        <v>1</v>
      </c>
      <c r="L22" s="24"/>
      <c r="M22" s="24"/>
      <c r="N22" s="24"/>
      <c r="O22" s="24"/>
    </row>
    <row r="23" spans="1:15" x14ac:dyDescent="0.25">
      <c r="B23" s="28" t="s">
        <v>24</v>
      </c>
      <c r="D23" s="34"/>
      <c r="E23" s="35">
        <f t="shared" ref="E23:K23" si="1">SUM(E22:E22)</f>
        <v>1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5">
        <f t="shared" si="1"/>
        <v>1</v>
      </c>
      <c r="J23" s="35">
        <f t="shared" si="1"/>
        <v>0</v>
      </c>
      <c r="K23" s="35">
        <f t="shared" si="1"/>
        <v>1</v>
      </c>
      <c r="L23" s="36"/>
    </row>
    <row r="24" spans="1:15" x14ac:dyDescent="0.25">
      <c r="B24" s="33" t="s">
        <v>25</v>
      </c>
      <c r="C24" s="16"/>
      <c r="D24" s="17"/>
      <c r="E24" s="21">
        <v>31</v>
      </c>
      <c r="F24" s="21">
        <v>40</v>
      </c>
      <c r="G24" s="21">
        <v>0</v>
      </c>
      <c r="H24" s="21">
        <v>0</v>
      </c>
      <c r="I24" s="21">
        <v>309</v>
      </c>
      <c r="J24" s="21">
        <v>1</v>
      </c>
      <c r="K24" s="22">
        <f>I24-J24</f>
        <v>308</v>
      </c>
      <c r="L24" s="23"/>
      <c r="M24" s="24"/>
      <c r="N24" s="25">
        <f>IF(E24=0,"N/A",ROUND((F24/E24)*100,0))</f>
        <v>129</v>
      </c>
      <c r="O24" s="24"/>
    </row>
    <row r="27" spans="1:15" x14ac:dyDescent="0.25">
      <c r="A27" s="14" t="s">
        <v>26</v>
      </c>
    </row>
    <row r="28" spans="1:15" x14ac:dyDescent="0.25">
      <c r="B28" s="26" t="s">
        <v>27</v>
      </c>
      <c r="E28" s="27">
        <v>5</v>
      </c>
      <c r="F28" s="27">
        <v>8</v>
      </c>
      <c r="G28" s="27">
        <v>0</v>
      </c>
      <c r="H28" s="27">
        <v>0</v>
      </c>
      <c r="I28" s="27">
        <v>524</v>
      </c>
      <c r="J28" s="27">
        <v>9</v>
      </c>
      <c r="K28" s="24">
        <f t="shared" ref="K28:K44" si="2">I28-J28</f>
        <v>515</v>
      </c>
      <c r="L28" s="24"/>
      <c r="M28" s="24"/>
      <c r="N28" s="24"/>
      <c r="O28" s="24"/>
    </row>
    <row r="29" spans="1:15" x14ac:dyDescent="0.25">
      <c r="B29" s="26" t="s">
        <v>28</v>
      </c>
      <c r="E29" s="27">
        <v>0</v>
      </c>
      <c r="F29" s="27">
        <v>0</v>
      </c>
      <c r="G29" s="27">
        <v>0</v>
      </c>
      <c r="H29" s="27">
        <v>0</v>
      </c>
      <c r="I29" s="27">
        <v>2</v>
      </c>
      <c r="J29" s="27">
        <v>2</v>
      </c>
      <c r="K29" s="24">
        <f t="shared" si="2"/>
        <v>0</v>
      </c>
      <c r="L29" s="24"/>
      <c r="M29" s="24"/>
      <c r="N29" s="24"/>
      <c r="O29" s="24"/>
    </row>
    <row r="30" spans="1:15" x14ac:dyDescent="0.25">
      <c r="B30" s="26" t="s">
        <v>29</v>
      </c>
      <c r="E30" s="27">
        <v>36</v>
      </c>
      <c r="F30" s="27">
        <v>7</v>
      </c>
      <c r="G30" s="27">
        <v>2</v>
      </c>
      <c r="H30" s="27">
        <v>9</v>
      </c>
      <c r="I30" s="27">
        <v>233</v>
      </c>
      <c r="J30" s="27">
        <v>1</v>
      </c>
      <c r="K30" s="24">
        <f t="shared" si="2"/>
        <v>232</v>
      </c>
      <c r="L30" s="24"/>
      <c r="M30" s="24"/>
      <c r="N30" s="24"/>
      <c r="O30" s="24"/>
    </row>
    <row r="31" spans="1:15" x14ac:dyDescent="0.25">
      <c r="B31" s="26" t="s">
        <v>30</v>
      </c>
      <c r="E31" s="27">
        <v>45</v>
      </c>
      <c r="F31" s="27">
        <v>25</v>
      </c>
      <c r="G31" s="27">
        <v>4</v>
      </c>
      <c r="H31" s="27">
        <v>0</v>
      </c>
      <c r="I31" s="27">
        <v>291</v>
      </c>
      <c r="J31" s="27">
        <v>1</v>
      </c>
      <c r="K31" s="24">
        <f t="shared" si="2"/>
        <v>290</v>
      </c>
      <c r="L31" s="24"/>
      <c r="M31" s="24"/>
      <c r="N31" s="24"/>
      <c r="O31" s="24"/>
    </row>
    <row r="32" spans="1:15" x14ac:dyDescent="0.25">
      <c r="B32" s="26" t="s">
        <v>31</v>
      </c>
      <c r="E32" s="27">
        <v>8</v>
      </c>
      <c r="F32" s="27">
        <v>10</v>
      </c>
      <c r="G32" s="27">
        <v>0</v>
      </c>
      <c r="H32" s="27">
        <v>0</v>
      </c>
      <c r="I32" s="27">
        <v>526</v>
      </c>
      <c r="J32" s="27">
        <v>5</v>
      </c>
      <c r="K32" s="24">
        <f t="shared" si="2"/>
        <v>521</v>
      </c>
      <c r="L32" s="24"/>
      <c r="M32" s="24"/>
      <c r="N32" s="24"/>
      <c r="O32" s="24"/>
    </row>
    <row r="33" spans="2:15" x14ac:dyDescent="0.25">
      <c r="B33" s="26" t="s">
        <v>32</v>
      </c>
      <c r="E33" s="27">
        <v>0</v>
      </c>
      <c r="F33" s="27">
        <v>0</v>
      </c>
      <c r="G33" s="27">
        <v>0</v>
      </c>
      <c r="H33" s="27">
        <v>0</v>
      </c>
      <c r="I33" s="27">
        <v>3</v>
      </c>
      <c r="J33" s="27">
        <v>3</v>
      </c>
      <c r="K33" s="24">
        <f t="shared" si="2"/>
        <v>0</v>
      </c>
      <c r="L33" s="24"/>
      <c r="M33" s="24"/>
      <c r="N33" s="24"/>
      <c r="O33" s="24"/>
    </row>
    <row r="34" spans="2:15" x14ac:dyDescent="0.25">
      <c r="B34" s="26" t="s">
        <v>19</v>
      </c>
      <c r="E34" s="27">
        <v>6</v>
      </c>
      <c r="F34" s="27">
        <v>32</v>
      </c>
      <c r="G34" s="27">
        <v>0</v>
      </c>
      <c r="H34" s="27">
        <v>0</v>
      </c>
      <c r="I34" s="27">
        <v>382</v>
      </c>
      <c r="J34" s="27">
        <v>3</v>
      </c>
      <c r="K34" s="24">
        <f t="shared" si="2"/>
        <v>379</v>
      </c>
      <c r="L34" s="24"/>
      <c r="M34" s="24"/>
      <c r="N34" s="24"/>
      <c r="O34" s="24"/>
    </row>
    <row r="35" spans="2:15" x14ac:dyDescent="0.25">
      <c r="B35" s="26" t="s">
        <v>33</v>
      </c>
      <c r="E35" s="27">
        <v>17</v>
      </c>
      <c r="F35" s="27">
        <v>1</v>
      </c>
      <c r="G35" s="27">
        <v>1</v>
      </c>
      <c r="H35" s="27">
        <v>0</v>
      </c>
      <c r="I35" s="27">
        <v>160</v>
      </c>
      <c r="J35" s="27">
        <v>0</v>
      </c>
      <c r="K35" s="24">
        <f t="shared" si="2"/>
        <v>160</v>
      </c>
      <c r="L35" s="24"/>
      <c r="M35" s="24"/>
      <c r="N35" s="24"/>
      <c r="O35" s="24"/>
    </row>
    <row r="36" spans="2:15" x14ac:dyDescent="0.25">
      <c r="B36" s="26" t="s">
        <v>23</v>
      </c>
      <c r="E36" s="27">
        <v>12</v>
      </c>
      <c r="F36" s="27">
        <v>19</v>
      </c>
      <c r="G36" s="27">
        <v>1</v>
      </c>
      <c r="H36" s="27">
        <v>0</v>
      </c>
      <c r="I36" s="27">
        <v>575</v>
      </c>
      <c r="J36" s="27">
        <v>4</v>
      </c>
      <c r="K36" s="24">
        <f t="shared" si="2"/>
        <v>571</v>
      </c>
      <c r="L36" s="24"/>
      <c r="M36" s="24"/>
      <c r="N36" s="24"/>
      <c r="O36" s="24"/>
    </row>
    <row r="37" spans="2:15" x14ac:dyDescent="0.25">
      <c r="B37" s="26" t="s">
        <v>34</v>
      </c>
      <c r="E37" s="27">
        <v>0</v>
      </c>
      <c r="F37" s="27">
        <v>0</v>
      </c>
      <c r="G37" s="27">
        <v>0</v>
      </c>
      <c r="H37" s="27">
        <v>0</v>
      </c>
      <c r="I37" s="27">
        <v>60</v>
      </c>
      <c r="J37" s="27">
        <v>0</v>
      </c>
      <c r="K37" s="24">
        <f t="shared" si="2"/>
        <v>60</v>
      </c>
      <c r="L37" s="24"/>
      <c r="M37" s="24"/>
      <c r="N37" s="24"/>
      <c r="O37" s="24"/>
    </row>
    <row r="38" spans="2:15" x14ac:dyDescent="0.25">
      <c r="B38" s="26" t="s">
        <v>20</v>
      </c>
      <c r="E38" s="27">
        <v>7</v>
      </c>
      <c r="F38" s="27">
        <v>3</v>
      </c>
      <c r="G38" s="27">
        <v>0</v>
      </c>
      <c r="H38" s="27">
        <v>0</v>
      </c>
      <c r="I38" s="27">
        <v>105</v>
      </c>
      <c r="J38" s="27">
        <v>1</v>
      </c>
      <c r="K38" s="24">
        <f t="shared" si="2"/>
        <v>104</v>
      </c>
      <c r="L38" s="24"/>
      <c r="M38" s="24"/>
      <c r="N38" s="24"/>
      <c r="O38" s="24"/>
    </row>
    <row r="39" spans="2:15" x14ac:dyDescent="0.25">
      <c r="B39" s="26" t="s">
        <v>21</v>
      </c>
      <c r="E39" s="27">
        <v>1</v>
      </c>
      <c r="F39" s="27">
        <v>5</v>
      </c>
      <c r="G39" s="27">
        <v>0</v>
      </c>
      <c r="H39" s="27">
        <v>0</v>
      </c>
      <c r="I39" s="27">
        <v>56</v>
      </c>
      <c r="J39" s="27">
        <v>0</v>
      </c>
      <c r="K39" s="24">
        <f t="shared" si="2"/>
        <v>56</v>
      </c>
      <c r="L39" s="24"/>
      <c r="M39" s="24"/>
      <c r="N39" s="24"/>
      <c r="O39" s="24"/>
    </row>
    <row r="40" spans="2:15" x14ac:dyDescent="0.25">
      <c r="B40" s="26" t="s">
        <v>35</v>
      </c>
      <c r="E40" s="27">
        <v>8</v>
      </c>
      <c r="F40" s="27">
        <v>17</v>
      </c>
      <c r="G40" s="27">
        <v>0</v>
      </c>
      <c r="H40" s="27">
        <v>0</v>
      </c>
      <c r="I40" s="27">
        <v>682</v>
      </c>
      <c r="J40" s="27">
        <v>16</v>
      </c>
      <c r="K40" s="24">
        <f t="shared" si="2"/>
        <v>666</v>
      </c>
      <c r="L40" s="24"/>
      <c r="M40" s="24"/>
      <c r="N40" s="24"/>
      <c r="O40" s="24"/>
    </row>
    <row r="41" spans="2:15" x14ac:dyDescent="0.25">
      <c r="B41" s="26" t="s">
        <v>36</v>
      </c>
      <c r="E41" s="27">
        <v>35</v>
      </c>
      <c r="F41" s="27">
        <v>13</v>
      </c>
      <c r="G41" s="27">
        <v>3</v>
      </c>
      <c r="H41" s="27">
        <v>2</v>
      </c>
      <c r="I41" s="27">
        <v>329</v>
      </c>
      <c r="J41" s="27">
        <v>9</v>
      </c>
      <c r="K41" s="24">
        <f t="shared" si="2"/>
        <v>320</v>
      </c>
      <c r="L41" s="24"/>
      <c r="M41" s="24"/>
      <c r="N41" s="24"/>
      <c r="O41" s="24"/>
    </row>
    <row r="42" spans="2:15" x14ac:dyDescent="0.25">
      <c r="B42" s="26" t="s">
        <v>37</v>
      </c>
      <c r="E42" s="27">
        <v>7</v>
      </c>
      <c r="F42" s="27">
        <v>2</v>
      </c>
      <c r="G42" s="27">
        <v>0</v>
      </c>
      <c r="H42" s="27">
        <v>0</v>
      </c>
      <c r="I42" s="27">
        <v>554</v>
      </c>
      <c r="J42" s="27">
        <v>12</v>
      </c>
      <c r="K42" s="24">
        <f t="shared" si="2"/>
        <v>542</v>
      </c>
      <c r="L42" s="24"/>
      <c r="M42" s="24"/>
      <c r="N42" s="24"/>
      <c r="O42" s="24"/>
    </row>
    <row r="43" spans="2:15" x14ac:dyDescent="0.25">
      <c r="B43" s="26" t="s">
        <v>38</v>
      </c>
      <c r="E43" s="27">
        <v>10</v>
      </c>
      <c r="F43" s="27">
        <v>9</v>
      </c>
      <c r="G43" s="27">
        <v>1</v>
      </c>
      <c r="H43" s="27">
        <v>1</v>
      </c>
      <c r="I43" s="27">
        <v>497</v>
      </c>
      <c r="J43" s="27">
        <v>14</v>
      </c>
      <c r="K43" s="24">
        <f t="shared" si="2"/>
        <v>483</v>
      </c>
      <c r="L43" s="24"/>
      <c r="M43" s="24"/>
      <c r="N43" s="24"/>
      <c r="O43" s="24"/>
    </row>
    <row r="44" spans="2:15" x14ac:dyDescent="0.25">
      <c r="B44" s="26" t="s">
        <v>39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0</v>
      </c>
      <c r="K44" s="24">
        <f t="shared" si="2"/>
        <v>1</v>
      </c>
      <c r="L44" s="24"/>
      <c r="M44" s="24"/>
      <c r="N44" s="24"/>
      <c r="O44" s="24"/>
    </row>
    <row r="45" spans="2:15" x14ac:dyDescent="0.25">
      <c r="B45" s="28" t="s">
        <v>22</v>
      </c>
      <c r="D45" s="29"/>
      <c r="E45" s="30">
        <f t="shared" ref="E45:K45" si="3">SUM(E27:E44)</f>
        <v>197</v>
      </c>
      <c r="F45" s="30">
        <f t="shared" si="3"/>
        <v>151</v>
      </c>
      <c r="G45" s="30">
        <f t="shared" si="3"/>
        <v>12</v>
      </c>
      <c r="H45" s="30">
        <f t="shared" si="3"/>
        <v>12</v>
      </c>
      <c r="I45" s="30">
        <f t="shared" si="3"/>
        <v>4980</v>
      </c>
      <c r="J45" s="30">
        <f t="shared" si="3"/>
        <v>80</v>
      </c>
      <c r="K45" s="30">
        <f t="shared" si="3"/>
        <v>4900</v>
      </c>
      <c r="L45" s="31"/>
    </row>
    <row r="46" spans="2:15" x14ac:dyDescent="0.25">
      <c r="B46" s="26" t="s">
        <v>40</v>
      </c>
      <c r="E46" s="27">
        <v>4</v>
      </c>
      <c r="F46" s="27">
        <v>9</v>
      </c>
      <c r="G46" s="27">
        <v>0</v>
      </c>
      <c r="H46" s="27">
        <v>0</v>
      </c>
      <c r="I46" s="27">
        <v>372</v>
      </c>
      <c r="J46" s="27">
        <v>0</v>
      </c>
      <c r="K46" s="24">
        <f>I46-J46</f>
        <v>372</v>
      </c>
      <c r="L46" s="24"/>
      <c r="M46" s="24"/>
      <c r="N46" s="24"/>
      <c r="O46" s="24"/>
    </row>
    <row r="47" spans="2:15" x14ac:dyDescent="0.25">
      <c r="B47" s="26" t="s">
        <v>41</v>
      </c>
      <c r="E47" s="27">
        <v>0</v>
      </c>
      <c r="F47" s="27">
        <v>0</v>
      </c>
      <c r="G47" s="27">
        <v>0</v>
      </c>
      <c r="H47" s="27">
        <v>0</v>
      </c>
      <c r="I47" s="27">
        <v>28</v>
      </c>
      <c r="J47" s="27">
        <v>4</v>
      </c>
      <c r="K47" s="24">
        <f>I47-J47</f>
        <v>24</v>
      </c>
      <c r="L47" s="24"/>
      <c r="M47" s="24"/>
      <c r="N47" s="24"/>
      <c r="O47" s="24"/>
    </row>
    <row r="48" spans="2:15" x14ac:dyDescent="0.25">
      <c r="B48" s="26" t="s">
        <v>42</v>
      </c>
      <c r="E48" s="27">
        <v>4</v>
      </c>
      <c r="F48" s="27">
        <v>4</v>
      </c>
      <c r="G48" s="27">
        <v>0</v>
      </c>
      <c r="H48" s="27">
        <v>0</v>
      </c>
      <c r="I48" s="27">
        <v>164</v>
      </c>
      <c r="J48" s="27">
        <v>4</v>
      </c>
      <c r="K48" s="24">
        <f>I48-J48</f>
        <v>160</v>
      </c>
      <c r="L48" s="24"/>
      <c r="M48" s="24"/>
      <c r="N48" s="24"/>
      <c r="O48" s="24"/>
    </row>
    <row r="49" spans="1:15" x14ac:dyDescent="0.25">
      <c r="B49" s="28" t="s">
        <v>24</v>
      </c>
      <c r="D49" s="34"/>
      <c r="E49" s="35">
        <f t="shared" ref="E49:K49" si="4">SUM(E46:E48)</f>
        <v>8</v>
      </c>
      <c r="F49" s="35">
        <f t="shared" si="4"/>
        <v>13</v>
      </c>
      <c r="G49" s="35">
        <f t="shared" si="4"/>
        <v>0</v>
      </c>
      <c r="H49" s="35">
        <f t="shared" si="4"/>
        <v>0</v>
      </c>
      <c r="I49" s="35">
        <f t="shared" si="4"/>
        <v>564</v>
      </c>
      <c r="J49" s="35">
        <f t="shared" si="4"/>
        <v>8</v>
      </c>
      <c r="K49" s="35">
        <f t="shared" si="4"/>
        <v>556</v>
      </c>
      <c r="L49" s="36"/>
    </row>
    <row r="50" spans="1:15" x14ac:dyDescent="0.25">
      <c r="B50" s="33" t="s">
        <v>25</v>
      </c>
      <c r="C50" s="16"/>
      <c r="D50" s="17"/>
      <c r="E50" s="21">
        <v>205</v>
      </c>
      <c r="F50" s="21">
        <v>164</v>
      </c>
      <c r="G50" s="21">
        <v>12</v>
      </c>
      <c r="H50" s="21">
        <v>12</v>
      </c>
      <c r="I50" s="21">
        <v>5544</v>
      </c>
      <c r="J50" s="21">
        <v>88</v>
      </c>
      <c r="K50" s="22">
        <f>I50-J50</f>
        <v>5456</v>
      </c>
      <c r="L50" s="23"/>
      <c r="M50" s="24"/>
      <c r="N50" s="25">
        <f>IF(E50=0,"N/A",ROUND((F50/E50)*100,0))</f>
        <v>80</v>
      </c>
      <c r="O50" s="24"/>
    </row>
    <row r="53" spans="1:15" x14ac:dyDescent="0.25">
      <c r="A53" s="14" t="s">
        <v>43</v>
      </c>
    </row>
    <row r="54" spans="1:15" x14ac:dyDescent="0.25">
      <c r="B54" s="26" t="s">
        <v>44</v>
      </c>
      <c r="E54" s="27">
        <v>19</v>
      </c>
      <c r="F54" s="27">
        <v>16</v>
      </c>
      <c r="G54" s="27">
        <v>0</v>
      </c>
      <c r="H54" s="27">
        <v>0</v>
      </c>
      <c r="I54" s="27">
        <v>460</v>
      </c>
      <c r="J54" s="27">
        <v>10</v>
      </c>
      <c r="K54" s="24">
        <f t="shared" ref="K54:K61" si="5">I54-J54</f>
        <v>450</v>
      </c>
      <c r="L54" s="24"/>
      <c r="M54" s="24"/>
      <c r="N54" s="24"/>
      <c r="O54" s="24"/>
    </row>
    <row r="55" spans="1:15" x14ac:dyDescent="0.25">
      <c r="B55" s="26" t="s">
        <v>45</v>
      </c>
      <c r="E55" s="27">
        <v>20</v>
      </c>
      <c r="F55" s="27">
        <v>7</v>
      </c>
      <c r="G55" s="27">
        <v>0</v>
      </c>
      <c r="H55" s="27">
        <v>0</v>
      </c>
      <c r="I55" s="27">
        <v>335</v>
      </c>
      <c r="J55" s="27">
        <v>10</v>
      </c>
      <c r="K55" s="24">
        <f t="shared" si="5"/>
        <v>325</v>
      </c>
      <c r="L55" s="24"/>
      <c r="M55" s="24"/>
      <c r="N55" s="24"/>
      <c r="O55" s="24"/>
    </row>
    <row r="56" spans="1:15" x14ac:dyDescent="0.25">
      <c r="B56" s="26" t="s">
        <v>30</v>
      </c>
      <c r="E56" s="27">
        <v>1</v>
      </c>
      <c r="F56" s="27">
        <v>0</v>
      </c>
      <c r="G56" s="27">
        <v>0</v>
      </c>
      <c r="H56" s="27">
        <v>0</v>
      </c>
      <c r="I56" s="27">
        <v>1</v>
      </c>
      <c r="J56" s="27">
        <v>0</v>
      </c>
      <c r="K56" s="24">
        <f t="shared" si="5"/>
        <v>1</v>
      </c>
      <c r="L56" s="24"/>
      <c r="M56" s="24"/>
      <c r="N56" s="24"/>
      <c r="O56" s="24"/>
    </row>
    <row r="57" spans="1:15" x14ac:dyDescent="0.25">
      <c r="B57" s="26" t="s">
        <v>19</v>
      </c>
      <c r="E57" s="27">
        <v>0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4">
        <f t="shared" si="5"/>
        <v>0</v>
      </c>
      <c r="L57" s="24"/>
      <c r="M57" s="24"/>
      <c r="N57" s="24"/>
      <c r="O57" s="24"/>
    </row>
    <row r="58" spans="1:15" x14ac:dyDescent="0.25">
      <c r="B58" s="26" t="s">
        <v>33</v>
      </c>
      <c r="E58" s="27">
        <v>3</v>
      </c>
      <c r="F58" s="27">
        <v>0</v>
      </c>
      <c r="G58" s="27">
        <v>0</v>
      </c>
      <c r="H58" s="27">
        <v>0</v>
      </c>
      <c r="I58" s="27">
        <v>3</v>
      </c>
      <c r="J58" s="27">
        <v>0</v>
      </c>
      <c r="K58" s="24">
        <f t="shared" si="5"/>
        <v>3</v>
      </c>
      <c r="L58" s="24"/>
      <c r="M58" s="24"/>
      <c r="N58" s="24"/>
      <c r="O58" s="24"/>
    </row>
    <row r="59" spans="1:15" x14ac:dyDescent="0.25">
      <c r="B59" s="26" t="s">
        <v>46</v>
      </c>
      <c r="E59" s="27">
        <v>20</v>
      </c>
      <c r="F59" s="27">
        <v>15</v>
      </c>
      <c r="G59" s="27">
        <v>0</v>
      </c>
      <c r="H59" s="27">
        <v>0</v>
      </c>
      <c r="I59" s="27">
        <v>464</v>
      </c>
      <c r="J59" s="27">
        <v>6</v>
      </c>
      <c r="K59" s="24">
        <f t="shared" si="5"/>
        <v>458</v>
      </c>
      <c r="L59" s="24"/>
      <c r="M59" s="24"/>
      <c r="N59" s="24"/>
      <c r="O59" s="24"/>
    </row>
    <row r="60" spans="1:15" x14ac:dyDescent="0.25">
      <c r="B60" s="26" t="s">
        <v>23</v>
      </c>
      <c r="E60" s="27">
        <v>0</v>
      </c>
      <c r="F60" s="27">
        <v>1</v>
      </c>
      <c r="G60" s="27">
        <v>0</v>
      </c>
      <c r="H60" s="27">
        <v>0</v>
      </c>
      <c r="I60" s="27">
        <v>1</v>
      </c>
      <c r="J60" s="27">
        <v>0</v>
      </c>
      <c r="K60" s="24">
        <f t="shared" si="5"/>
        <v>1</v>
      </c>
      <c r="L60" s="24"/>
      <c r="M60" s="24"/>
      <c r="N60" s="24"/>
      <c r="O60" s="24"/>
    </row>
    <row r="61" spans="1:15" x14ac:dyDescent="0.25">
      <c r="B61" s="26" t="s">
        <v>35</v>
      </c>
      <c r="E61" s="27">
        <v>0</v>
      </c>
      <c r="F61" s="27">
        <v>0</v>
      </c>
      <c r="G61" s="27">
        <v>0</v>
      </c>
      <c r="H61" s="27">
        <v>0</v>
      </c>
      <c r="I61" s="27">
        <v>3</v>
      </c>
      <c r="J61" s="27">
        <v>0</v>
      </c>
      <c r="K61" s="24">
        <f t="shared" si="5"/>
        <v>3</v>
      </c>
      <c r="L61" s="24"/>
      <c r="M61" s="24"/>
      <c r="N61" s="24"/>
      <c r="O61" s="24"/>
    </row>
    <row r="62" spans="1:15" x14ac:dyDescent="0.25">
      <c r="B62" s="28" t="s">
        <v>22</v>
      </c>
      <c r="D62" s="29"/>
      <c r="E62" s="30">
        <f t="shared" ref="E62:K62" si="6">SUM(E53:E61)</f>
        <v>63</v>
      </c>
      <c r="F62" s="30">
        <f t="shared" si="6"/>
        <v>40</v>
      </c>
      <c r="G62" s="30">
        <f t="shared" si="6"/>
        <v>0</v>
      </c>
      <c r="H62" s="30">
        <f t="shared" si="6"/>
        <v>0</v>
      </c>
      <c r="I62" s="30">
        <f t="shared" si="6"/>
        <v>1267</v>
      </c>
      <c r="J62" s="30">
        <f t="shared" si="6"/>
        <v>26</v>
      </c>
      <c r="K62" s="30">
        <f t="shared" si="6"/>
        <v>1241</v>
      </c>
      <c r="L62" s="31"/>
    </row>
    <row r="63" spans="1:15" x14ac:dyDescent="0.25">
      <c r="B63" s="26" t="s">
        <v>40</v>
      </c>
      <c r="E63" s="27">
        <v>0</v>
      </c>
      <c r="F63" s="27">
        <v>2</v>
      </c>
      <c r="G63" s="27">
        <v>1</v>
      </c>
      <c r="H63" s="27">
        <v>0</v>
      </c>
      <c r="I63" s="27">
        <v>45</v>
      </c>
      <c r="J63" s="27">
        <v>2</v>
      </c>
      <c r="K63" s="24">
        <f>I63-J63</f>
        <v>43</v>
      </c>
      <c r="L63" s="24"/>
      <c r="M63" s="24"/>
      <c r="N63" s="24"/>
      <c r="O63" s="24"/>
    </row>
    <row r="64" spans="1:15" x14ac:dyDescent="0.25">
      <c r="B64" s="26" t="s">
        <v>41</v>
      </c>
      <c r="E64" s="27">
        <v>0</v>
      </c>
      <c r="F64" s="27">
        <v>0</v>
      </c>
      <c r="G64" s="27">
        <v>0</v>
      </c>
      <c r="H64" s="27">
        <v>0</v>
      </c>
      <c r="I64" s="27">
        <v>5</v>
      </c>
      <c r="J64" s="27">
        <v>1</v>
      </c>
      <c r="K64" s="24">
        <f>I64-J64</f>
        <v>4</v>
      </c>
      <c r="L64" s="24"/>
      <c r="M64" s="24"/>
      <c r="N64" s="24"/>
      <c r="O64" s="24"/>
    </row>
    <row r="65" spans="1:15" x14ac:dyDescent="0.25">
      <c r="B65" s="26" t="s">
        <v>42</v>
      </c>
      <c r="E65" s="27">
        <v>1</v>
      </c>
      <c r="F65" s="27">
        <v>0</v>
      </c>
      <c r="G65" s="27">
        <v>0</v>
      </c>
      <c r="H65" s="27">
        <v>1</v>
      </c>
      <c r="I65" s="27">
        <v>28</v>
      </c>
      <c r="J65" s="27">
        <v>1</v>
      </c>
      <c r="K65" s="24">
        <f>I65-J65</f>
        <v>27</v>
      </c>
      <c r="L65" s="24"/>
      <c r="M65" s="24"/>
      <c r="N65" s="24"/>
      <c r="O65" s="24"/>
    </row>
    <row r="66" spans="1:15" x14ac:dyDescent="0.25">
      <c r="B66" s="28" t="s">
        <v>24</v>
      </c>
      <c r="D66" s="34"/>
      <c r="E66" s="35">
        <f t="shared" ref="E66:K66" si="7">SUM(E63:E65)</f>
        <v>1</v>
      </c>
      <c r="F66" s="35">
        <f t="shared" si="7"/>
        <v>2</v>
      </c>
      <c r="G66" s="35">
        <f t="shared" si="7"/>
        <v>1</v>
      </c>
      <c r="H66" s="35">
        <f t="shared" si="7"/>
        <v>1</v>
      </c>
      <c r="I66" s="35">
        <f t="shared" si="7"/>
        <v>78</v>
      </c>
      <c r="J66" s="35">
        <f t="shared" si="7"/>
        <v>4</v>
      </c>
      <c r="K66" s="35">
        <f t="shared" si="7"/>
        <v>74</v>
      </c>
      <c r="L66" s="36"/>
    </row>
    <row r="67" spans="1:15" x14ac:dyDescent="0.25">
      <c r="B67" s="33" t="s">
        <v>25</v>
      </c>
      <c r="C67" s="16"/>
      <c r="D67" s="17"/>
      <c r="E67" s="21">
        <v>64</v>
      </c>
      <c r="F67" s="21">
        <v>42</v>
      </c>
      <c r="G67" s="21">
        <v>1</v>
      </c>
      <c r="H67" s="21">
        <v>1</v>
      </c>
      <c r="I67" s="21">
        <v>1345</v>
      </c>
      <c r="J67" s="21">
        <v>30</v>
      </c>
      <c r="K67" s="22">
        <f>I67-J67</f>
        <v>1315</v>
      </c>
      <c r="L67" s="23"/>
      <c r="M67" s="24"/>
      <c r="N67" s="25">
        <f>IF(E67=0,"N/A",ROUND((F67/E67)*100,0))</f>
        <v>66</v>
      </c>
      <c r="O67" s="24"/>
    </row>
    <row r="70" spans="1:15" x14ac:dyDescent="0.25">
      <c r="A70" s="14" t="s">
        <v>47</v>
      </c>
    </row>
    <row r="71" spans="1:15" x14ac:dyDescent="0.25">
      <c r="B71" s="26" t="s">
        <v>33</v>
      </c>
      <c r="E71" s="27">
        <v>8</v>
      </c>
      <c r="F71" s="27">
        <v>8</v>
      </c>
      <c r="G71" s="27">
        <v>1</v>
      </c>
      <c r="H71" s="27">
        <v>0</v>
      </c>
      <c r="I71" s="27">
        <v>222</v>
      </c>
      <c r="J71" s="27">
        <v>0</v>
      </c>
      <c r="K71" s="24">
        <f>I71-J71</f>
        <v>222</v>
      </c>
      <c r="L71" s="24"/>
      <c r="M71" s="24"/>
      <c r="N71" s="24"/>
      <c r="O71" s="24"/>
    </row>
    <row r="72" spans="1:15" x14ac:dyDescent="0.25">
      <c r="B72" s="26" t="s">
        <v>23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  <c r="J72" s="27">
        <v>0</v>
      </c>
      <c r="K72" s="24">
        <f>I72-J72</f>
        <v>1</v>
      </c>
      <c r="L72" s="24"/>
      <c r="M72" s="24"/>
      <c r="N72" s="24"/>
      <c r="O72" s="24"/>
    </row>
    <row r="73" spans="1:15" x14ac:dyDescent="0.25">
      <c r="B73" s="26" t="s">
        <v>35</v>
      </c>
      <c r="E73" s="27">
        <v>0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4">
        <f>I73-J73</f>
        <v>1</v>
      </c>
      <c r="L73" s="24"/>
      <c r="M73" s="24"/>
      <c r="N73" s="24"/>
      <c r="O73" s="24"/>
    </row>
    <row r="74" spans="1:15" x14ac:dyDescent="0.25">
      <c r="B74" s="26" t="s">
        <v>36</v>
      </c>
      <c r="E74" s="27">
        <v>0</v>
      </c>
      <c r="F74" s="27">
        <v>0</v>
      </c>
      <c r="G74" s="27">
        <v>0</v>
      </c>
      <c r="H74" s="27">
        <v>1</v>
      </c>
      <c r="I74" s="27">
        <v>0</v>
      </c>
      <c r="J74" s="27">
        <v>0</v>
      </c>
      <c r="K74" s="24">
        <f>I74-J74</f>
        <v>0</v>
      </c>
      <c r="L74" s="24"/>
      <c r="M74" s="24"/>
      <c r="N74" s="24"/>
      <c r="O74" s="24"/>
    </row>
    <row r="75" spans="1:15" x14ac:dyDescent="0.25">
      <c r="B75" s="28" t="s">
        <v>22</v>
      </c>
      <c r="D75" s="29"/>
      <c r="E75" s="30">
        <f t="shared" ref="E75:K75" si="8">SUM(E70:E74)</f>
        <v>8</v>
      </c>
      <c r="F75" s="30">
        <f t="shared" si="8"/>
        <v>8</v>
      </c>
      <c r="G75" s="30">
        <f t="shared" si="8"/>
        <v>1</v>
      </c>
      <c r="H75" s="30">
        <f t="shared" si="8"/>
        <v>1</v>
      </c>
      <c r="I75" s="30">
        <f t="shared" si="8"/>
        <v>224</v>
      </c>
      <c r="J75" s="30">
        <f t="shared" si="8"/>
        <v>0</v>
      </c>
      <c r="K75" s="30">
        <f t="shared" si="8"/>
        <v>224</v>
      </c>
      <c r="L75" s="31"/>
    </row>
    <row r="76" spans="1:15" x14ac:dyDescent="0.25">
      <c r="B76" s="26" t="s">
        <v>23</v>
      </c>
      <c r="E76" s="27">
        <v>1</v>
      </c>
      <c r="F76" s="27">
        <v>0</v>
      </c>
      <c r="G76" s="27">
        <v>0</v>
      </c>
      <c r="H76" s="27">
        <v>0</v>
      </c>
      <c r="I76" s="27">
        <v>14</v>
      </c>
      <c r="J76" s="27">
        <v>0</v>
      </c>
      <c r="K76" s="24">
        <f>I76-J76</f>
        <v>14</v>
      </c>
      <c r="L76" s="24"/>
      <c r="M76" s="24"/>
      <c r="N76" s="24"/>
      <c r="O76" s="24"/>
    </row>
    <row r="77" spans="1:15" x14ac:dyDescent="0.25">
      <c r="B77" s="28" t="s">
        <v>24</v>
      </c>
      <c r="D77" s="34"/>
      <c r="E77" s="35">
        <f t="shared" ref="E77:K77" si="9">SUM(E76:E76)</f>
        <v>1</v>
      </c>
      <c r="F77" s="35">
        <f t="shared" si="9"/>
        <v>0</v>
      </c>
      <c r="G77" s="35">
        <f t="shared" si="9"/>
        <v>0</v>
      </c>
      <c r="H77" s="35">
        <f t="shared" si="9"/>
        <v>0</v>
      </c>
      <c r="I77" s="35">
        <f t="shared" si="9"/>
        <v>14</v>
      </c>
      <c r="J77" s="35">
        <f t="shared" si="9"/>
        <v>0</v>
      </c>
      <c r="K77" s="35">
        <f t="shared" si="9"/>
        <v>14</v>
      </c>
      <c r="L77" s="36"/>
    </row>
    <row r="78" spans="1:15" x14ac:dyDescent="0.25">
      <c r="B78" s="33" t="s">
        <v>25</v>
      </c>
      <c r="C78" s="16"/>
      <c r="D78" s="17"/>
      <c r="E78" s="21">
        <v>9</v>
      </c>
      <c r="F78" s="21">
        <v>8</v>
      </c>
      <c r="G78" s="21">
        <v>1</v>
      </c>
      <c r="H78" s="21">
        <v>1</v>
      </c>
      <c r="I78" s="21">
        <v>238</v>
      </c>
      <c r="J78" s="21">
        <v>0</v>
      </c>
      <c r="K78" s="22">
        <f>I78-J78</f>
        <v>238</v>
      </c>
      <c r="L78" s="23"/>
      <c r="M78" s="24"/>
      <c r="N78" s="25">
        <f>IF(E78=0,"N/A",ROUND((F78/E78)*100,0))</f>
        <v>89</v>
      </c>
      <c r="O78" s="24"/>
    </row>
    <row r="81" spans="1:15" x14ac:dyDescent="0.25">
      <c r="A81" s="14" t="s">
        <v>48</v>
      </c>
    </row>
    <row r="82" spans="1:15" x14ac:dyDescent="0.25">
      <c r="B82" s="26" t="s">
        <v>49</v>
      </c>
      <c r="E82" s="27">
        <v>1</v>
      </c>
      <c r="F82" s="27">
        <v>0</v>
      </c>
      <c r="G82" s="27">
        <v>0</v>
      </c>
      <c r="H82" s="27">
        <v>0</v>
      </c>
      <c r="I82" s="27">
        <v>9</v>
      </c>
      <c r="J82" s="27">
        <v>0</v>
      </c>
      <c r="K82" s="24">
        <f>I82-J82</f>
        <v>9</v>
      </c>
      <c r="L82" s="24"/>
      <c r="M82" s="24"/>
      <c r="N82" s="24"/>
      <c r="O82" s="24"/>
    </row>
    <row r="83" spans="1:15" x14ac:dyDescent="0.25">
      <c r="B83" s="26" t="s">
        <v>50</v>
      </c>
      <c r="E83" s="27">
        <v>14</v>
      </c>
      <c r="F83" s="27">
        <v>4</v>
      </c>
      <c r="G83" s="27">
        <v>0</v>
      </c>
      <c r="H83" s="27">
        <v>0</v>
      </c>
      <c r="I83" s="27">
        <v>79</v>
      </c>
      <c r="J83" s="27">
        <v>1</v>
      </c>
      <c r="K83" s="24">
        <f>I83-J83</f>
        <v>78</v>
      </c>
      <c r="L83" s="24"/>
      <c r="M83" s="24"/>
      <c r="N83" s="24"/>
      <c r="O83" s="24"/>
    </row>
    <row r="84" spans="1:15" x14ac:dyDescent="0.25">
      <c r="B84" s="26" t="s">
        <v>51</v>
      </c>
      <c r="E84" s="27">
        <v>0</v>
      </c>
      <c r="F84" s="27">
        <v>0</v>
      </c>
      <c r="G84" s="27">
        <v>0</v>
      </c>
      <c r="H84" s="27">
        <v>0</v>
      </c>
      <c r="I84" s="27">
        <v>1</v>
      </c>
      <c r="J84" s="27">
        <v>0</v>
      </c>
      <c r="K84" s="24">
        <f>I84-J84</f>
        <v>1</v>
      </c>
      <c r="L84" s="24"/>
      <c r="M84" s="24"/>
      <c r="N84" s="24"/>
      <c r="O84" s="24"/>
    </row>
    <row r="85" spans="1:15" x14ac:dyDescent="0.25">
      <c r="B85" s="26" t="s">
        <v>52</v>
      </c>
      <c r="E85" s="27">
        <v>3</v>
      </c>
      <c r="F85" s="27">
        <v>3</v>
      </c>
      <c r="G85" s="27">
        <v>0</v>
      </c>
      <c r="H85" s="27">
        <v>0</v>
      </c>
      <c r="I85" s="27">
        <v>288</v>
      </c>
      <c r="J85" s="27">
        <v>3</v>
      </c>
      <c r="K85" s="24">
        <f>I85-J85</f>
        <v>285</v>
      </c>
      <c r="L85" s="24"/>
      <c r="M85" s="24"/>
      <c r="N85" s="24"/>
      <c r="O85" s="24"/>
    </row>
    <row r="86" spans="1:15" x14ac:dyDescent="0.25">
      <c r="B86" s="28" t="s">
        <v>22</v>
      </c>
      <c r="D86" s="29"/>
      <c r="E86" s="30">
        <f t="shared" ref="E86:K86" si="10">SUM(E81:E85)</f>
        <v>18</v>
      </c>
      <c r="F86" s="30">
        <f t="shared" si="10"/>
        <v>7</v>
      </c>
      <c r="G86" s="30">
        <f t="shared" si="10"/>
        <v>0</v>
      </c>
      <c r="H86" s="30">
        <f t="shared" si="10"/>
        <v>0</v>
      </c>
      <c r="I86" s="30">
        <f t="shared" si="10"/>
        <v>377</v>
      </c>
      <c r="J86" s="30">
        <f t="shared" si="10"/>
        <v>4</v>
      </c>
      <c r="K86" s="30">
        <f t="shared" si="10"/>
        <v>373</v>
      </c>
      <c r="L86" s="31"/>
    </row>
    <row r="87" spans="1:15" x14ac:dyDescent="0.25">
      <c r="B87" s="26" t="s">
        <v>40</v>
      </c>
      <c r="E87" s="27">
        <v>0</v>
      </c>
      <c r="F87" s="27">
        <v>0</v>
      </c>
      <c r="G87" s="27">
        <v>1</v>
      </c>
      <c r="H87" s="27">
        <v>0</v>
      </c>
      <c r="I87" s="27">
        <v>1</v>
      </c>
      <c r="J87" s="27">
        <v>0</v>
      </c>
      <c r="K87" s="24">
        <f>I87-J87</f>
        <v>1</v>
      </c>
      <c r="L87" s="24"/>
      <c r="M87" s="24"/>
      <c r="N87" s="24"/>
      <c r="O87" s="24"/>
    </row>
    <row r="88" spans="1:15" x14ac:dyDescent="0.25">
      <c r="B88" s="26" t="s">
        <v>42</v>
      </c>
      <c r="E88" s="27">
        <v>1</v>
      </c>
      <c r="F88" s="27">
        <v>0</v>
      </c>
      <c r="G88" s="27">
        <v>0</v>
      </c>
      <c r="H88" s="27">
        <v>1</v>
      </c>
      <c r="I88" s="27">
        <v>12</v>
      </c>
      <c r="J88" s="27">
        <v>1</v>
      </c>
      <c r="K88" s="24">
        <f>I88-J88</f>
        <v>11</v>
      </c>
      <c r="L88" s="24"/>
      <c r="M88" s="24"/>
      <c r="N88" s="24"/>
      <c r="O88" s="24"/>
    </row>
    <row r="89" spans="1:15" x14ac:dyDescent="0.25">
      <c r="B89" s="28" t="s">
        <v>24</v>
      </c>
      <c r="D89" s="34"/>
      <c r="E89" s="35">
        <f t="shared" ref="E89:K89" si="11">SUM(E87:E88)</f>
        <v>1</v>
      </c>
      <c r="F89" s="35">
        <f t="shared" si="11"/>
        <v>0</v>
      </c>
      <c r="G89" s="35">
        <f t="shared" si="11"/>
        <v>1</v>
      </c>
      <c r="H89" s="35">
        <f t="shared" si="11"/>
        <v>1</v>
      </c>
      <c r="I89" s="35">
        <f t="shared" si="11"/>
        <v>13</v>
      </c>
      <c r="J89" s="35">
        <f t="shared" si="11"/>
        <v>1</v>
      </c>
      <c r="K89" s="35">
        <f t="shared" si="11"/>
        <v>12</v>
      </c>
      <c r="L89" s="36"/>
    </row>
    <row r="90" spans="1:15" x14ac:dyDescent="0.25">
      <c r="B90" s="33" t="s">
        <v>53</v>
      </c>
      <c r="C90" s="16"/>
      <c r="D90" s="17"/>
      <c r="E90" s="21">
        <v>19</v>
      </c>
      <c r="F90" s="21">
        <v>7</v>
      </c>
      <c r="G90" s="21">
        <v>1</v>
      </c>
      <c r="H90" s="21">
        <v>1</v>
      </c>
      <c r="I90" s="21">
        <v>390</v>
      </c>
      <c r="J90" s="21">
        <v>5</v>
      </c>
      <c r="K90" s="22">
        <f>I90-J90</f>
        <v>385</v>
      </c>
      <c r="L90" s="23"/>
      <c r="M90" s="24"/>
      <c r="N90" s="25">
        <f>IF(E90=0,"N/A",ROUND((F90/E90)*100,0))</f>
        <v>37</v>
      </c>
      <c r="O90" s="24"/>
    </row>
    <row r="93" spans="1:15" x14ac:dyDescent="0.25">
      <c r="A93" s="14" t="s">
        <v>54</v>
      </c>
    </row>
    <row r="94" spans="1:15" x14ac:dyDescent="0.25">
      <c r="B94" s="26" t="s">
        <v>55</v>
      </c>
      <c r="E94" s="27">
        <v>0</v>
      </c>
      <c r="F94" s="27">
        <v>0</v>
      </c>
      <c r="G94" s="27">
        <v>0</v>
      </c>
      <c r="H94" s="27">
        <v>0</v>
      </c>
      <c r="I94" s="27">
        <v>2</v>
      </c>
      <c r="J94" s="27">
        <v>0</v>
      </c>
      <c r="K94" s="24">
        <f>I94-J94</f>
        <v>2</v>
      </c>
      <c r="L94" s="24"/>
      <c r="M94" s="24"/>
      <c r="N94" s="24"/>
      <c r="O94" s="24"/>
    </row>
    <row r="95" spans="1:15" x14ac:dyDescent="0.25">
      <c r="B95" s="26" t="s">
        <v>56</v>
      </c>
      <c r="E95" s="27">
        <v>14</v>
      </c>
      <c r="F95" s="27">
        <v>1</v>
      </c>
      <c r="G95" s="27">
        <v>0</v>
      </c>
      <c r="H95" s="27">
        <v>0</v>
      </c>
      <c r="I95" s="27">
        <v>215</v>
      </c>
      <c r="J95" s="27">
        <v>1</v>
      </c>
      <c r="K95" s="24">
        <f>I95-J95</f>
        <v>214</v>
      </c>
      <c r="L95" s="24"/>
      <c r="M95" s="24"/>
      <c r="N95" s="24"/>
      <c r="O95" s="24"/>
    </row>
    <row r="96" spans="1:15" x14ac:dyDescent="0.25">
      <c r="B96" s="26" t="s">
        <v>42</v>
      </c>
      <c r="E96" s="27">
        <v>0</v>
      </c>
      <c r="F96" s="27">
        <v>0</v>
      </c>
      <c r="G96" s="27">
        <v>0</v>
      </c>
      <c r="H96" s="27">
        <v>0</v>
      </c>
      <c r="I96" s="27">
        <v>5</v>
      </c>
      <c r="J96" s="27">
        <v>0</v>
      </c>
      <c r="K96" s="24">
        <f>I96-J96</f>
        <v>5</v>
      </c>
      <c r="L96" s="24"/>
      <c r="M96" s="24"/>
      <c r="N96" s="24"/>
      <c r="O96" s="24"/>
    </row>
    <row r="97" spans="1:15" x14ac:dyDescent="0.25">
      <c r="B97" s="33" t="s">
        <v>57</v>
      </c>
      <c r="C97" s="16"/>
      <c r="D97" s="17"/>
      <c r="E97" s="18">
        <f t="shared" ref="E97:K97" si="12">SUM(E93:E96)</f>
        <v>14</v>
      </c>
      <c r="F97" s="18">
        <f t="shared" si="12"/>
        <v>1</v>
      </c>
      <c r="G97" s="18">
        <f t="shared" si="12"/>
        <v>0</v>
      </c>
      <c r="H97" s="18">
        <f t="shared" si="12"/>
        <v>0</v>
      </c>
      <c r="I97" s="18">
        <f t="shared" si="12"/>
        <v>222</v>
      </c>
      <c r="J97" s="18">
        <f t="shared" si="12"/>
        <v>1</v>
      </c>
      <c r="K97" s="18">
        <f t="shared" si="12"/>
        <v>221</v>
      </c>
      <c r="L97" s="19"/>
      <c r="N97" s="20">
        <f>IF(E97=0,"N/A",ROUND((F97/E97)*100,0))</f>
        <v>7</v>
      </c>
    </row>
    <row r="99" spans="1:15" x14ac:dyDescent="0.25">
      <c r="A99" s="14" t="s">
        <v>58</v>
      </c>
    </row>
    <row r="100" spans="1:15" x14ac:dyDescent="0.25">
      <c r="B100" s="26" t="s">
        <v>55</v>
      </c>
      <c r="E100" s="27">
        <v>0</v>
      </c>
      <c r="F100" s="27">
        <v>0</v>
      </c>
      <c r="G100" s="27">
        <v>0</v>
      </c>
      <c r="H100" s="27">
        <v>0</v>
      </c>
      <c r="I100" s="27">
        <v>3</v>
      </c>
      <c r="J100" s="27">
        <v>0</v>
      </c>
      <c r="K100" s="24">
        <f>I100-J100</f>
        <v>3</v>
      </c>
      <c r="L100" s="24"/>
      <c r="M100" s="24"/>
      <c r="N100" s="24"/>
      <c r="O100" s="24"/>
    </row>
    <row r="101" spans="1:15" x14ac:dyDescent="0.25">
      <c r="B101" s="26" t="s">
        <v>42</v>
      </c>
      <c r="E101" s="27">
        <v>1</v>
      </c>
      <c r="F101" s="27">
        <v>0</v>
      </c>
      <c r="G101" s="27">
        <v>0</v>
      </c>
      <c r="H101" s="27">
        <v>0</v>
      </c>
      <c r="I101" s="27">
        <v>49</v>
      </c>
      <c r="J101" s="27">
        <v>2</v>
      </c>
      <c r="K101" s="24">
        <f>I101-J101</f>
        <v>47</v>
      </c>
      <c r="L101" s="24"/>
      <c r="M101" s="24"/>
      <c r="N101" s="24"/>
      <c r="O101" s="24"/>
    </row>
    <row r="102" spans="1:15" x14ac:dyDescent="0.25">
      <c r="B102" s="28" t="s">
        <v>22</v>
      </c>
      <c r="D102" s="29"/>
      <c r="E102" s="32">
        <f t="shared" ref="E102:K102" si="13">SUM(E100:E101)</f>
        <v>1</v>
      </c>
      <c r="F102" s="32">
        <f t="shared" si="13"/>
        <v>0</v>
      </c>
      <c r="G102" s="32">
        <f t="shared" si="13"/>
        <v>0</v>
      </c>
      <c r="H102" s="32">
        <f t="shared" si="13"/>
        <v>0</v>
      </c>
      <c r="I102" s="32">
        <f t="shared" si="13"/>
        <v>52</v>
      </c>
      <c r="J102" s="32">
        <f t="shared" si="13"/>
        <v>2</v>
      </c>
      <c r="K102" s="32">
        <f t="shared" si="13"/>
        <v>50</v>
      </c>
      <c r="L102" s="31"/>
    </row>
    <row r="103" spans="1:15" x14ac:dyDescent="0.25">
      <c r="B103" s="26" t="s">
        <v>40</v>
      </c>
      <c r="E103" s="27">
        <v>0</v>
      </c>
      <c r="F103" s="27">
        <v>0</v>
      </c>
      <c r="G103" s="27">
        <v>0</v>
      </c>
      <c r="H103" s="27">
        <v>0</v>
      </c>
      <c r="I103" s="27">
        <v>2</v>
      </c>
      <c r="J103" s="27">
        <v>0</v>
      </c>
      <c r="K103" s="24">
        <f>I103-J103</f>
        <v>2</v>
      </c>
      <c r="L103" s="24"/>
      <c r="M103" s="24"/>
      <c r="N103" s="24"/>
      <c r="O103" s="24"/>
    </row>
    <row r="104" spans="1:15" x14ac:dyDescent="0.25">
      <c r="B104" s="26" t="s">
        <v>41</v>
      </c>
      <c r="E104" s="27">
        <v>0</v>
      </c>
      <c r="F104" s="27">
        <v>0</v>
      </c>
      <c r="G104" s="27">
        <v>0</v>
      </c>
      <c r="H104" s="27">
        <v>0</v>
      </c>
      <c r="I104" s="27">
        <v>1</v>
      </c>
      <c r="J104" s="27">
        <v>0</v>
      </c>
      <c r="K104" s="24">
        <f>I104-J104</f>
        <v>1</v>
      </c>
      <c r="L104" s="24"/>
      <c r="M104" s="24"/>
      <c r="N104" s="24"/>
      <c r="O104" s="24"/>
    </row>
    <row r="105" spans="1:15" x14ac:dyDescent="0.25">
      <c r="B105" s="26" t="s">
        <v>42</v>
      </c>
      <c r="E105" s="27">
        <v>0</v>
      </c>
      <c r="F105" s="27">
        <v>0</v>
      </c>
      <c r="G105" s="27">
        <v>0</v>
      </c>
      <c r="H105" s="27">
        <v>0</v>
      </c>
      <c r="I105" s="27">
        <v>6</v>
      </c>
      <c r="J105" s="27">
        <v>0</v>
      </c>
      <c r="K105" s="24">
        <f>I105-J105</f>
        <v>6</v>
      </c>
      <c r="L105" s="24"/>
      <c r="M105" s="24"/>
      <c r="N105" s="24"/>
      <c r="O105" s="24"/>
    </row>
    <row r="106" spans="1:15" x14ac:dyDescent="0.25">
      <c r="B106" s="28" t="s">
        <v>24</v>
      </c>
      <c r="D106" s="34"/>
      <c r="E106" s="35">
        <f t="shared" ref="E106:K106" si="14">SUM(E103:E105)</f>
        <v>0</v>
      </c>
      <c r="F106" s="35">
        <f t="shared" si="14"/>
        <v>0</v>
      </c>
      <c r="G106" s="35">
        <f t="shared" si="14"/>
        <v>0</v>
      </c>
      <c r="H106" s="35">
        <f t="shared" si="14"/>
        <v>0</v>
      </c>
      <c r="I106" s="35">
        <f t="shared" si="14"/>
        <v>9</v>
      </c>
      <c r="J106" s="35">
        <f t="shared" si="14"/>
        <v>0</v>
      </c>
      <c r="K106" s="35">
        <f t="shared" si="14"/>
        <v>9</v>
      </c>
      <c r="L106" s="36"/>
    </row>
    <row r="107" spans="1:15" x14ac:dyDescent="0.25">
      <c r="B107" s="33" t="s">
        <v>57</v>
      </c>
      <c r="C107" s="16"/>
      <c r="D107" s="17"/>
      <c r="E107" s="21">
        <v>1</v>
      </c>
      <c r="F107" s="21">
        <v>0</v>
      </c>
      <c r="G107" s="21">
        <v>0</v>
      </c>
      <c r="H107" s="21">
        <v>0</v>
      </c>
      <c r="I107" s="21">
        <v>61</v>
      </c>
      <c r="J107" s="21">
        <v>2</v>
      </c>
      <c r="K107" s="22">
        <f>I107-J107</f>
        <v>59</v>
      </c>
      <c r="L107" s="23"/>
      <c r="M107" s="24"/>
      <c r="N107" s="25">
        <f>IF(E107=0,"N/A",ROUND((F107/E107)*100,0))</f>
        <v>0</v>
      </c>
      <c r="O107" s="24"/>
    </row>
    <row r="110" spans="1:15" x14ac:dyDescent="0.25">
      <c r="A110" s="14" t="s">
        <v>59</v>
      </c>
    </row>
    <row r="111" spans="1:15" x14ac:dyDescent="0.25">
      <c r="B111" s="26" t="s">
        <v>50</v>
      </c>
      <c r="E111" s="27">
        <v>0</v>
      </c>
      <c r="F111" s="27">
        <v>3</v>
      </c>
      <c r="G111" s="27">
        <v>0</v>
      </c>
      <c r="H111" s="27">
        <v>0</v>
      </c>
      <c r="I111" s="27">
        <v>99</v>
      </c>
      <c r="J111" s="27">
        <v>0</v>
      </c>
      <c r="K111" s="24">
        <f>I111-J111</f>
        <v>99</v>
      </c>
      <c r="L111" s="24"/>
      <c r="M111" s="24"/>
      <c r="N111" s="24"/>
      <c r="O111" s="24"/>
    </row>
    <row r="112" spans="1:15" x14ac:dyDescent="0.25">
      <c r="B112" s="26" t="s">
        <v>55</v>
      </c>
      <c r="E112" s="27">
        <v>0</v>
      </c>
      <c r="F112" s="27">
        <v>9</v>
      </c>
      <c r="G112" s="27">
        <v>0</v>
      </c>
      <c r="H112" s="27">
        <v>0</v>
      </c>
      <c r="I112" s="27">
        <v>279</v>
      </c>
      <c r="J112" s="27">
        <v>1</v>
      </c>
      <c r="K112" s="24">
        <f>I112-J112</f>
        <v>278</v>
      </c>
      <c r="L112" s="24"/>
      <c r="M112" s="24"/>
      <c r="N112" s="24"/>
      <c r="O112" s="24"/>
    </row>
    <row r="113" spans="1:15" x14ac:dyDescent="0.25">
      <c r="B113" s="26" t="s">
        <v>60</v>
      </c>
      <c r="E113" s="27">
        <v>96</v>
      </c>
      <c r="F113" s="27">
        <v>1</v>
      </c>
      <c r="G113" s="27">
        <v>0</v>
      </c>
      <c r="H113" s="27">
        <v>1</v>
      </c>
      <c r="I113" s="27">
        <v>400</v>
      </c>
      <c r="J113" s="27">
        <v>0</v>
      </c>
      <c r="K113" s="24">
        <f>I113-J113</f>
        <v>400</v>
      </c>
      <c r="L113" s="24"/>
      <c r="M113" s="24"/>
      <c r="N113" s="24"/>
      <c r="O113" s="24"/>
    </row>
    <row r="114" spans="1:15" x14ac:dyDescent="0.25">
      <c r="B114" s="26" t="s">
        <v>41</v>
      </c>
      <c r="E114" s="27">
        <v>0</v>
      </c>
      <c r="F114" s="27">
        <v>3</v>
      </c>
      <c r="G114" s="27">
        <v>0</v>
      </c>
      <c r="H114" s="27">
        <v>1</v>
      </c>
      <c r="I114" s="27">
        <v>262</v>
      </c>
      <c r="J114" s="27">
        <v>5</v>
      </c>
      <c r="K114" s="24">
        <f>I114-J114</f>
        <v>257</v>
      </c>
      <c r="L114" s="24"/>
      <c r="M114" s="24"/>
      <c r="N114" s="24"/>
      <c r="O114" s="24"/>
    </row>
    <row r="115" spans="1:15" x14ac:dyDescent="0.25">
      <c r="B115" s="26" t="s">
        <v>56</v>
      </c>
      <c r="E115" s="27">
        <v>97</v>
      </c>
      <c r="F115" s="27">
        <v>3</v>
      </c>
      <c r="G115" s="27">
        <v>2</v>
      </c>
      <c r="H115" s="27">
        <v>0</v>
      </c>
      <c r="I115" s="27">
        <v>546</v>
      </c>
      <c r="J115" s="27">
        <v>1</v>
      </c>
      <c r="K115" s="24">
        <f>I115-J115</f>
        <v>545</v>
      </c>
      <c r="L115" s="24"/>
      <c r="M115" s="24"/>
      <c r="N115" s="24"/>
      <c r="O115" s="24"/>
    </row>
    <row r="116" spans="1:15" x14ac:dyDescent="0.25">
      <c r="B116" s="28" t="s">
        <v>22</v>
      </c>
      <c r="D116" s="29"/>
      <c r="E116" s="30">
        <f t="shared" ref="E116:K116" si="15">SUM(E110:E115)</f>
        <v>193</v>
      </c>
      <c r="F116" s="30">
        <f t="shared" si="15"/>
        <v>19</v>
      </c>
      <c r="G116" s="30">
        <f t="shared" si="15"/>
        <v>2</v>
      </c>
      <c r="H116" s="30">
        <f t="shared" si="15"/>
        <v>2</v>
      </c>
      <c r="I116" s="30">
        <f t="shared" si="15"/>
        <v>1586</v>
      </c>
      <c r="J116" s="30">
        <f t="shared" si="15"/>
        <v>7</v>
      </c>
      <c r="K116" s="30">
        <f t="shared" si="15"/>
        <v>1579</v>
      </c>
      <c r="L116" s="31"/>
    </row>
    <row r="117" spans="1:15" x14ac:dyDescent="0.25">
      <c r="B117" s="26" t="s">
        <v>40</v>
      </c>
      <c r="E117" s="27">
        <v>0</v>
      </c>
      <c r="F117" s="27">
        <v>0</v>
      </c>
      <c r="G117" s="27">
        <v>1</v>
      </c>
      <c r="H117" s="27">
        <v>0</v>
      </c>
      <c r="I117" s="27">
        <v>5</v>
      </c>
      <c r="J117" s="27">
        <v>0</v>
      </c>
      <c r="K117" s="24">
        <f>I117-J117</f>
        <v>5</v>
      </c>
      <c r="L117" s="24"/>
      <c r="M117" s="24"/>
      <c r="N117" s="24"/>
      <c r="O117" s="24"/>
    </row>
    <row r="118" spans="1:15" x14ac:dyDescent="0.25">
      <c r="B118" s="26" t="s">
        <v>41</v>
      </c>
      <c r="E118" s="27">
        <v>0</v>
      </c>
      <c r="F118" s="27">
        <v>0</v>
      </c>
      <c r="G118" s="27">
        <v>0</v>
      </c>
      <c r="H118" s="27">
        <v>0</v>
      </c>
      <c r="I118" s="27">
        <v>5</v>
      </c>
      <c r="J118" s="27">
        <v>0</v>
      </c>
      <c r="K118" s="24">
        <f>I118-J118</f>
        <v>5</v>
      </c>
      <c r="L118" s="24"/>
      <c r="M118" s="24"/>
      <c r="N118" s="24"/>
      <c r="O118" s="24"/>
    </row>
    <row r="119" spans="1:15" x14ac:dyDescent="0.25">
      <c r="B119" s="26" t="s">
        <v>42</v>
      </c>
      <c r="E119" s="27">
        <v>0</v>
      </c>
      <c r="F119" s="27">
        <v>2</v>
      </c>
      <c r="G119" s="27">
        <v>0</v>
      </c>
      <c r="H119" s="27">
        <v>1</v>
      </c>
      <c r="I119" s="27">
        <v>37</v>
      </c>
      <c r="J119" s="27">
        <v>0</v>
      </c>
      <c r="K119" s="24">
        <f>I119-J119</f>
        <v>37</v>
      </c>
      <c r="L119" s="24"/>
      <c r="M119" s="24"/>
      <c r="N119" s="24"/>
      <c r="O119" s="24"/>
    </row>
    <row r="120" spans="1:15" x14ac:dyDescent="0.25">
      <c r="B120" s="28" t="s">
        <v>24</v>
      </c>
      <c r="D120" s="34"/>
      <c r="E120" s="35">
        <f t="shared" ref="E120:K120" si="16">SUM(E117:E119)</f>
        <v>0</v>
      </c>
      <c r="F120" s="35">
        <f t="shared" si="16"/>
        <v>2</v>
      </c>
      <c r="G120" s="35">
        <f t="shared" si="16"/>
        <v>1</v>
      </c>
      <c r="H120" s="35">
        <f t="shared" si="16"/>
        <v>1</v>
      </c>
      <c r="I120" s="35">
        <f t="shared" si="16"/>
        <v>47</v>
      </c>
      <c r="J120" s="35">
        <f t="shared" si="16"/>
        <v>0</v>
      </c>
      <c r="K120" s="35">
        <f t="shared" si="16"/>
        <v>47</v>
      </c>
      <c r="L120" s="36"/>
    </row>
    <row r="121" spans="1:15" x14ac:dyDescent="0.25">
      <c r="B121" s="33" t="s">
        <v>57</v>
      </c>
      <c r="C121" s="16"/>
      <c r="D121" s="17"/>
      <c r="E121" s="21">
        <v>193</v>
      </c>
      <c r="F121" s="21">
        <v>21</v>
      </c>
      <c r="G121" s="21">
        <v>3</v>
      </c>
      <c r="H121" s="21">
        <v>3</v>
      </c>
      <c r="I121" s="21">
        <v>1633</v>
      </c>
      <c r="J121" s="21">
        <v>7</v>
      </c>
      <c r="K121" s="22">
        <f>I121-J121</f>
        <v>1626</v>
      </c>
      <c r="L121" s="23"/>
      <c r="M121" s="24"/>
      <c r="N121" s="25">
        <f>IF(E121=0,"N/A",ROUND((F121/E121)*100,0))</f>
        <v>11</v>
      </c>
      <c r="O121" s="24"/>
    </row>
    <row r="124" spans="1:15" x14ac:dyDescent="0.25">
      <c r="A124" s="14" t="s">
        <v>61</v>
      </c>
    </row>
    <row r="125" spans="1:15" x14ac:dyDescent="0.25">
      <c r="B125" s="26" t="s">
        <v>29</v>
      </c>
      <c r="E125" s="27">
        <v>0</v>
      </c>
      <c r="F125" s="27">
        <v>0</v>
      </c>
      <c r="G125" s="27">
        <v>0</v>
      </c>
      <c r="H125" s="27">
        <v>0</v>
      </c>
      <c r="I125" s="27">
        <v>1</v>
      </c>
      <c r="J125" s="27">
        <v>0</v>
      </c>
      <c r="K125" s="24">
        <f t="shared" ref="K125:K135" si="17">I125-J125</f>
        <v>1</v>
      </c>
      <c r="L125" s="24"/>
      <c r="M125" s="24"/>
      <c r="N125" s="24"/>
      <c r="O125" s="24"/>
    </row>
    <row r="126" spans="1:15" x14ac:dyDescent="0.25">
      <c r="B126" s="26" t="s">
        <v>62</v>
      </c>
      <c r="E126" s="27">
        <v>0</v>
      </c>
      <c r="F126" s="27">
        <v>0</v>
      </c>
      <c r="G126" s="27">
        <v>0</v>
      </c>
      <c r="H126" s="27">
        <v>0</v>
      </c>
      <c r="I126" s="27">
        <v>79</v>
      </c>
      <c r="J126" s="27">
        <v>6</v>
      </c>
      <c r="K126" s="24">
        <f t="shared" si="17"/>
        <v>73</v>
      </c>
      <c r="L126" s="24"/>
      <c r="M126" s="24"/>
      <c r="N126" s="24"/>
      <c r="O126" s="24"/>
    </row>
    <row r="127" spans="1:15" x14ac:dyDescent="0.25">
      <c r="B127" s="26" t="s">
        <v>50</v>
      </c>
      <c r="E127" s="27">
        <v>0</v>
      </c>
      <c r="F127" s="27">
        <v>0</v>
      </c>
      <c r="G127" s="27">
        <v>0</v>
      </c>
      <c r="H127" s="27">
        <v>0</v>
      </c>
      <c r="I127" s="27">
        <v>19</v>
      </c>
      <c r="J127" s="27">
        <v>1</v>
      </c>
      <c r="K127" s="24">
        <f t="shared" si="17"/>
        <v>18</v>
      </c>
      <c r="L127" s="24"/>
      <c r="M127" s="24"/>
      <c r="N127" s="24"/>
      <c r="O127" s="24"/>
    </row>
    <row r="128" spans="1:15" x14ac:dyDescent="0.25">
      <c r="B128" s="26" t="s">
        <v>52</v>
      </c>
      <c r="E128" s="27">
        <v>0</v>
      </c>
      <c r="F128" s="27">
        <v>1</v>
      </c>
      <c r="G128" s="27">
        <v>0</v>
      </c>
      <c r="H128" s="27">
        <v>0</v>
      </c>
      <c r="I128" s="27">
        <v>20</v>
      </c>
      <c r="J128" s="27">
        <v>3</v>
      </c>
      <c r="K128" s="24">
        <f t="shared" si="17"/>
        <v>17</v>
      </c>
      <c r="L128" s="24"/>
      <c r="M128" s="24"/>
      <c r="N128" s="24"/>
      <c r="O128" s="24"/>
    </row>
    <row r="129" spans="1:15" x14ac:dyDescent="0.25">
      <c r="B129" s="26" t="s">
        <v>60</v>
      </c>
      <c r="E129" s="27">
        <v>6</v>
      </c>
      <c r="F129" s="27">
        <v>2</v>
      </c>
      <c r="G129" s="27">
        <v>0</v>
      </c>
      <c r="H129" s="27">
        <v>0</v>
      </c>
      <c r="I129" s="27">
        <v>89</v>
      </c>
      <c r="J129" s="27">
        <v>0</v>
      </c>
      <c r="K129" s="24">
        <f t="shared" si="17"/>
        <v>89</v>
      </c>
      <c r="L129" s="24"/>
      <c r="M129" s="24"/>
      <c r="N129" s="24"/>
      <c r="O129" s="24"/>
    </row>
    <row r="130" spans="1:15" x14ac:dyDescent="0.25">
      <c r="B130" s="26" t="s">
        <v>63</v>
      </c>
      <c r="E130" s="27">
        <v>5</v>
      </c>
      <c r="F130" s="27">
        <v>7</v>
      </c>
      <c r="G130" s="27">
        <v>0</v>
      </c>
      <c r="H130" s="27">
        <v>0</v>
      </c>
      <c r="I130" s="27">
        <v>297</v>
      </c>
      <c r="J130" s="27">
        <v>5</v>
      </c>
      <c r="K130" s="24">
        <f t="shared" si="17"/>
        <v>292</v>
      </c>
      <c r="L130" s="24"/>
      <c r="M130" s="24"/>
      <c r="N130" s="24"/>
      <c r="O130" s="24"/>
    </row>
    <row r="131" spans="1:15" x14ac:dyDescent="0.25">
      <c r="B131" s="26" t="s">
        <v>41</v>
      </c>
      <c r="E131" s="27">
        <v>0</v>
      </c>
      <c r="F131" s="27">
        <v>0</v>
      </c>
      <c r="G131" s="27">
        <v>0</v>
      </c>
      <c r="H131" s="27">
        <v>0</v>
      </c>
      <c r="I131" s="27">
        <v>8</v>
      </c>
      <c r="J131" s="27">
        <v>0</v>
      </c>
      <c r="K131" s="24">
        <f t="shared" si="17"/>
        <v>8</v>
      </c>
      <c r="L131" s="24"/>
      <c r="M131" s="24"/>
      <c r="N131" s="24"/>
      <c r="O131" s="24"/>
    </row>
    <row r="132" spans="1:15" x14ac:dyDescent="0.25">
      <c r="B132" s="26" t="s">
        <v>64</v>
      </c>
      <c r="E132" s="27">
        <v>0</v>
      </c>
      <c r="F132" s="27">
        <v>0</v>
      </c>
      <c r="G132" s="27">
        <v>0</v>
      </c>
      <c r="H132" s="27">
        <v>0</v>
      </c>
      <c r="I132" s="27">
        <v>31</v>
      </c>
      <c r="J132" s="27">
        <v>0</v>
      </c>
      <c r="K132" s="24">
        <f t="shared" si="17"/>
        <v>31</v>
      </c>
      <c r="L132" s="24"/>
      <c r="M132" s="24"/>
      <c r="N132" s="24"/>
      <c r="O132" s="24"/>
    </row>
    <row r="133" spans="1:15" x14ac:dyDescent="0.25">
      <c r="B133" s="26" t="s">
        <v>65</v>
      </c>
      <c r="E133" s="27">
        <v>4</v>
      </c>
      <c r="F133" s="27">
        <v>4</v>
      </c>
      <c r="G133" s="27">
        <v>0</v>
      </c>
      <c r="H133" s="27">
        <v>0</v>
      </c>
      <c r="I133" s="27">
        <v>184</v>
      </c>
      <c r="J133" s="27">
        <v>10</v>
      </c>
      <c r="K133" s="24">
        <f t="shared" si="17"/>
        <v>174</v>
      </c>
      <c r="L133" s="24"/>
      <c r="M133" s="24"/>
      <c r="N133" s="24"/>
      <c r="O133" s="24"/>
    </row>
    <row r="134" spans="1:15" x14ac:dyDescent="0.25">
      <c r="B134" s="26" t="s">
        <v>42</v>
      </c>
      <c r="E134" s="27">
        <v>0</v>
      </c>
      <c r="F134" s="27">
        <v>0</v>
      </c>
      <c r="G134" s="27">
        <v>0</v>
      </c>
      <c r="H134" s="27">
        <v>0</v>
      </c>
      <c r="I134" s="27">
        <v>27</v>
      </c>
      <c r="J134" s="27">
        <v>0</v>
      </c>
      <c r="K134" s="24">
        <f t="shared" si="17"/>
        <v>27</v>
      </c>
      <c r="L134" s="24"/>
      <c r="M134" s="24"/>
      <c r="N134" s="24"/>
      <c r="O134" s="24"/>
    </row>
    <row r="135" spans="1:15" x14ac:dyDescent="0.25">
      <c r="B135" s="26" t="s">
        <v>66</v>
      </c>
      <c r="E135" s="27">
        <v>6</v>
      </c>
      <c r="F135" s="27">
        <v>4</v>
      </c>
      <c r="G135" s="27">
        <v>0</v>
      </c>
      <c r="H135" s="27">
        <v>0</v>
      </c>
      <c r="I135" s="27">
        <v>207</v>
      </c>
      <c r="J135" s="27">
        <v>1</v>
      </c>
      <c r="K135" s="24">
        <f t="shared" si="17"/>
        <v>206</v>
      </c>
      <c r="L135" s="24"/>
      <c r="M135" s="24"/>
      <c r="N135" s="24"/>
      <c r="O135" s="24"/>
    </row>
    <row r="136" spans="1:15" x14ac:dyDescent="0.25">
      <c r="B136" s="28" t="s">
        <v>22</v>
      </c>
      <c r="D136" s="29"/>
      <c r="E136" s="30">
        <f t="shared" ref="E136:K136" si="18">SUM(E124:E135)</f>
        <v>21</v>
      </c>
      <c r="F136" s="30">
        <f t="shared" si="18"/>
        <v>18</v>
      </c>
      <c r="G136" s="30">
        <f t="shared" si="18"/>
        <v>0</v>
      </c>
      <c r="H136" s="30">
        <f t="shared" si="18"/>
        <v>0</v>
      </c>
      <c r="I136" s="30">
        <f t="shared" si="18"/>
        <v>962</v>
      </c>
      <c r="J136" s="30">
        <f t="shared" si="18"/>
        <v>26</v>
      </c>
      <c r="K136" s="30">
        <f t="shared" si="18"/>
        <v>936</v>
      </c>
      <c r="L136" s="31"/>
    </row>
    <row r="137" spans="1:15" x14ac:dyDescent="0.25">
      <c r="B137" s="26" t="s">
        <v>40</v>
      </c>
      <c r="E137" s="27">
        <v>1</v>
      </c>
      <c r="F137" s="27">
        <v>0</v>
      </c>
      <c r="G137" s="27">
        <v>0</v>
      </c>
      <c r="H137" s="27">
        <v>0</v>
      </c>
      <c r="I137" s="27">
        <v>45</v>
      </c>
      <c r="J137" s="27">
        <v>0</v>
      </c>
      <c r="K137" s="24">
        <f>I137-J137</f>
        <v>45</v>
      </c>
      <c r="L137" s="24"/>
      <c r="M137" s="24"/>
      <c r="N137" s="24"/>
      <c r="O137" s="24"/>
    </row>
    <row r="138" spans="1:15" x14ac:dyDescent="0.25">
      <c r="B138" s="26" t="s">
        <v>41</v>
      </c>
      <c r="E138" s="27">
        <v>0</v>
      </c>
      <c r="F138" s="27">
        <v>0</v>
      </c>
      <c r="G138" s="27">
        <v>0</v>
      </c>
      <c r="H138" s="27">
        <v>0</v>
      </c>
      <c r="I138" s="27">
        <v>4</v>
      </c>
      <c r="J138" s="27">
        <v>2</v>
      </c>
      <c r="K138" s="24">
        <f>I138-J138</f>
        <v>2</v>
      </c>
      <c r="L138" s="24"/>
      <c r="M138" s="24"/>
      <c r="N138" s="24"/>
      <c r="O138" s="24"/>
    </row>
    <row r="139" spans="1:15" x14ac:dyDescent="0.25">
      <c r="B139" s="26" t="s">
        <v>42</v>
      </c>
      <c r="E139" s="27">
        <v>1</v>
      </c>
      <c r="F139" s="27">
        <v>0</v>
      </c>
      <c r="G139" s="27">
        <v>0</v>
      </c>
      <c r="H139" s="27">
        <v>0</v>
      </c>
      <c r="I139" s="27">
        <v>23</v>
      </c>
      <c r="J139" s="27">
        <v>1</v>
      </c>
      <c r="K139" s="24">
        <f>I139-J139</f>
        <v>22</v>
      </c>
      <c r="L139" s="24"/>
      <c r="M139" s="24"/>
      <c r="N139" s="24"/>
      <c r="O139" s="24"/>
    </row>
    <row r="140" spans="1:15" x14ac:dyDescent="0.25">
      <c r="B140" s="28" t="s">
        <v>24</v>
      </c>
      <c r="D140" s="34"/>
      <c r="E140" s="35">
        <f t="shared" ref="E140:K140" si="19">SUM(E137:E139)</f>
        <v>2</v>
      </c>
      <c r="F140" s="35">
        <f t="shared" si="19"/>
        <v>0</v>
      </c>
      <c r="G140" s="35">
        <f t="shared" si="19"/>
        <v>0</v>
      </c>
      <c r="H140" s="35">
        <f t="shared" si="19"/>
        <v>0</v>
      </c>
      <c r="I140" s="35">
        <f t="shared" si="19"/>
        <v>72</v>
      </c>
      <c r="J140" s="35">
        <f t="shared" si="19"/>
        <v>3</v>
      </c>
      <c r="K140" s="35">
        <f t="shared" si="19"/>
        <v>69</v>
      </c>
      <c r="L140" s="36"/>
    </row>
    <row r="141" spans="1:15" x14ac:dyDescent="0.25">
      <c r="B141" s="33" t="s">
        <v>25</v>
      </c>
      <c r="C141" s="16"/>
      <c r="D141" s="17"/>
      <c r="E141" s="21">
        <v>23</v>
      </c>
      <c r="F141" s="21">
        <v>18</v>
      </c>
      <c r="G141" s="21">
        <v>0</v>
      </c>
      <c r="H141" s="21">
        <v>0</v>
      </c>
      <c r="I141" s="21">
        <v>1034</v>
      </c>
      <c r="J141" s="21">
        <v>29</v>
      </c>
      <c r="K141" s="22">
        <f>I141-J141</f>
        <v>1005</v>
      </c>
      <c r="L141" s="23"/>
      <c r="M141" s="24"/>
      <c r="N141" s="25">
        <f>IF(E141=0,"N/A",ROUND((F141/E141)*100,0))</f>
        <v>78</v>
      </c>
      <c r="O141" s="24"/>
    </row>
    <row r="144" spans="1:15" x14ac:dyDescent="0.25">
      <c r="A144" s="14" t="s">
        <v>67</v>
      </c>
    </row>
    <row r="145" spans="1:15" x14ac:dyDescent="0.25">
      <c r="B145" s="26" t="s">
        <v>68</v>
      </c>
      <c r="E145" s="27">
        <v>4</v>
      </c>
      <c r="F145" s="27">
        <v>8</v>
      </c>
      <c r="G145" s="27">
        <v>0</v>
      </c>
      <c r="H145" s="27">
        <v>0</v>
      </c>
      <c r="I145" s="27">
        <v>126</v>
      </c>
      <c r="J145" s="27">
        <v>2</v>
      </c>
      <c r="K145" s="24">
        <f t="shared" ref="K145:K150" si="20">I145-J145</f>
        <v>124</v>
      </c>
      <c r="L145" s="24"/>
      <c r="M145" s="24"/>
      <c r="N145" s="24"/>
      <c r="O145" s="24"/>
    </row>
    <row r="146" spans="1:15" x14ac:dyDescent="0.25">
      <c r="B146" s="26" t="s">
        <v>69</v>
      </c>
      <c r="E146" s="27">
        <v>3</v>
      </c>
      <c r="F146" s="27">
        <v>4</v>
      </c>
      <c r="G146" s="27">
        <v>0</v>
      </c>
      <c r="H146" s="27">
        <v>0</v>
      </c>
      <c r="I146" s="27">
        <v>89</v>
      </c>
      <c r="J146" s="27">
        <v>1</v>
      </c>
      <c r="K146" s="24">
        <f t="shared" si="20"/>
        <v>88</v>
      </c>
      <c r="L146" s="24"/>
      <c r="M146" s="24"/>
      <c r="N146" s="24"/>
      <c r="O146" s="24"/>
    </row>
    <row r="147" spans="1:15" x14ac:dyDescent="0.25">
      <c r="B147" s="26" t="s">
        <v>70</v>
      </c>
      <c r="E147" s="27">
        <v>4</v>
      </c>
      <c r="F147" s="27">
        <v>3</v>
      </c>
      <c r="G147" s="27">
        <v>0</v>
      </c>
      <c r="H147" s="27">
        <v>0</v>
      </c>
      <c r="I147" s="27">
        <v>135</v>
      </c>
      <c r="J147" s="27">
        <v>0</v>
      </c>
      <c r="K147" s="24">
        <f t="shared" si="20"/>
        <v>135</v>
      </c>
      <c r="L147" s="24"/>
      <c r="M147" s="24"/>
      <c r="N147" s="24"/>
      <c r="O147" s="24"/>
    </row>
    <row r="148" spans="1:15" x14ac:dyDescent="0.25">
      <c r="B148" s="26" t="s">
        <v>71</v>
      </c>
      <c r="E148" s="27">
        <v>5</v>
      </c>
      <c r="F148" s="27">
        <v>1</v>
      </c>
      <c r="G148" s="27">
        <v>0</v>
      </c>
      <c r="H148" s="27">
        <v>1</v>
      </c>
      <c r="I148" s="27">
        <v>74</v>
      </c>
      <c r="J148" s="27">
        <v>0</v>
      </c>
      <c r="K148" s="24">
        <f t="shared" si="20"/>
        <v>74</v>
      </c>
      <c r="L148" s="24"/>
      <c r="M148" s="24"/>
      <c r="N148" s="24"/>
      <c r="O148" s="24"/>
    </row>
    <row r="149" spans="1:15" x14ac:dyDescent="0.25">
      <c r="B149" s="26" t="s">
        <v>72</v>
      </c>
      <c r="E149" s="27">
        <v>4</v>
      </c>
      <c r="F149" s="27">
        <v>6</v>
      </c>
      <c r="G149" s="27">
        <v>1</v>
      </c>
      <c r="H149" s="27">
        <v>0</v>
      </c>
      <c r="I149" s="27">
        <v>66</v>
      </c>
      <c r="J149" s="27">
        <v>0</v>
      </c>
      <c r="K149" s="24">
        <f t="shared" si="20"/>
        <v>66</v>
      </c>
      <c r="L149" s="24"/>
      <c r="M149" s="24"/>
      <c r="N149" s="24"/>
      <c r="O149" s="24"/>
    </row>
    <row r="150" spans="1:15" x14ac:dyDescent="0.25">
      <c r="B150" s="26" t="s">
        <v>73</v>
      </c>
      <c r="E150" s="27">
        <v>0</v>
      </c>
      <c r="F150" s="27">
        <v>0</v>
      </c>
      <c r="G150" s="27">
        <v>0</v>
      </c>
      <c r="H150" s="27">
        <v>0</v>
      </c>
      <c r="I150" s="27">
        <v>2</v>
      </c>
      <c r="J150" s="27">
        <v>2</v>
      </c>
      <c r="K150" s="24">
        <f t="shared" si="20"/>
        <v>0</v>
      </c>
      <c r="L150" s="24"/>
      <c r="M150" s="24"/>
      <c r="N150" s="24"/>
      <c r="O150" s="24"/>
    </row>
    <row r="151" spans="1:15" x14ac:dyDescent="0.25">
      <c r="B151" s="28" t="s">
        <v>22</v>
      </c>
      <c r="D151" s="29"/>
      <c r="E151" s="30">
        <f t="shared" ref="E151:K151" si="21">SUM(E144:E150)</f>
        <v>20</v>
      </c>
      <c r="F151" s="30">
        <f t="shared" si="21"/>
        <v>22</v>
      </c>
      <c r="G151" s="30">
        <f t="shared" si="21"/>
        <v>1</v>
      </c>
      <c r="H151" s="30">
        <f t="shared" si="21"/>
        <v>1</v>
      </c>
      <c r="I151" s="30">
        <f t="shared" si="21"/>
        <v>492</v>
      </c>
      <c r="J151" s="30">
        <f t="shared" si="21"/>
        <v>5</v>
      </c>
      <c r="K151" s="30">
        <f t="shared" si="21"/>
        <v>487</v>
      </c>
      <c r="L151" s="31"/>
    </row>
    <row r="152" spans="1:15" x14ac:dyDescent="0.25">
      <c r="B152" s="26" t="s">
        <v>74</v>
      </c>
      <c r="E152" s="27">
        <v>3</v>
      </c>
      <c r="F152" s="27">
        <v>2</v>
      </c>
      <c r="G152" s="27">
        <v>0</v>
      </c>
      <c r="H152" s="27">
        <v>0</v>
      </c>
      <c r="I152" s="27">
        <v>58</v>
      </c>
      <c r="J152" s="27">
        <v>1</v>
      </c>
      <c r="K152" s="24">
        <f>I152-J152</f>
        <v>57</v>
      </c>
      <c r="L152" s="24"/>
      <c r="M152" s="24"/>
      <c r="N152" s="24"/>
      <c r="O152" s="24"/>
    </row>
    <row r="153" spans="1:15" x14ac:dyDescent="0.25">
      <c r="B153" s="28" t="s">
        <v>24</v>
      </c>
      <c r="D153" s="34"/>
      <c r="E153" s="35">
        <f t="shared" ref="E153:K153" si="22">SUM(E152:E152)</f>
        <v>3</v>
      </c>
      <c r="F153" s="35">
        <f t="shared" si="22"/>
        <v>2</v>
      </c>
      <c r="G153" s="35">
        <f t="shared" si="22"/>
        <v>0</v>
      </c>
      <c r="H153" s="35">
        <f t="shared" si="22"/>
        <v>0</v>
      </c>
      <c r="I153" s="35">
        <f t="shared" si="22"/>
        <v>58</v>
      </c>
      <c r="J153" s="35">
        <f t="shared" si="22"/>
        <v>1</v>
      </c>
      <c r="K153" s="35">
        <f t="shared" si="22"/>
        <v>57</v>
      </c>
      <c r="L153" s="36"/>
    </row>
    <row r="154" spans="1:15" x14ac:dyDescent="0.25">
      <c r="B154" s="33" t="s">
        <v>53</v>
      </c>
      <c r="C154" s="16"/>
      <c r="D154" s="17"/>
      <c r="E154" s="21">
        <v>23</v>
      </c>
      <c r="F154" s="21">
        <v>24</v>
      </c>
      <c r="G154" s="21">
        <v>1</v>
      </c>
      <c r="H154" s="21">
        <v>1</v>
      </c>
      <c r="I154" s="21">
        <v>550</v>
      </c>
      <c r="J154" s="21">
        <v>6</v>
      </c>
      <c r="K154" s="22">
        <f>I154-J154</f>
        <v>544</v>
      </c>
      <c r="L154" s="23"/>
      <c r="M154" s="24"/>
      <c r="N154" s="25">
        <f>IF(E154=0,"N/A",ROUND((F154/E154)*100,0))</f>
        <v>104</v>
      </c>
      <c r="O154" s="24"/>
    </row>
    <row r="157" spans="1:15" x14ac:dyDescent="0.25">
      <c r="A157" s="37" t="s">
        <v>75</v>
      </c>
      <c r="B157" s="37" t="s">
        <v>76</v>
      </c>
    </row>
    <row r="158" spans="1:15" x14ac:dyDescent="0.25">
      <c r="B158" s="37" t="s">
        <v>77</v>
      </c>
    </row>
    <row r="159" spans="1:15" x14ac:dyDescent="0.25">
      <c r="B159" s="37" t="s">
        <v>78</v>
      </c>
    </row>
    <row r="160" spans="1:15" x14ac:dyDescent="0.25">
      <c r="B160" s="37" t="s">
        <v>79</v>
      </c>
    </row>
    <row r="161" spans="2:2" x14ac:dyDescent="0.25">
      <c r="B161" s="37" t="s">
        <v>80</v>
      </c>
    </row>
    <row r="162" spans="2:2" x14ac:dyDescent="0.25">
      <c r="B162" s="37" t="s">
        <v>81</v>
      </c>
    </row>
    <row r="163" spans="2:2" x14ac:dyDescent="0.25">
      <c r="B163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83326-3522-4B68-AF3B-CE454BE37786}">
  <sheetPr>
    <pageSetUpPr fitToPage="1"/>
  </sheetPr>
  <dimension ref="A2:O156"/>
  <sheetViews>
    <sheetView showGridLines="0" topLeftCell="A128" zoomScale="75" zoomScaleNormal="75" workbookViewId="0">
      <selection activeCell="E147" sqref="E147:O147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96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3</v>
      </c>
      <c r="F12" s="21">
        <v>22</v>
      </c>
      <c r="G12" s="21">
        <v>1</v>
      </c>
      <c r="H12" s="21">
        <v>1</v>
      </c>
      <c r="I12" s="21">
        <v>40</v>
      </c>
      <c r="J12" s="21">
        <v>2</v>
      </c>
      <c r="K12" s="22">
        <f>I12-J12</f>
        <v>38</v>
      </c>
      <c r="L12" s="23"/>
      <c r="M12" s="24"/>
      <c r="N12" s="25">
        <f>ROUND((F12/E12)*100,0)</f>
        <v>733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11</v>
      </c>
      <c r="F14" s="21">
        <v>74</v>
      </c>
      <c r="G14" s="21">
        <v>26</v>
      </c>
      <c r="H14" s="21">
        <v>26</v>
      </c>
      <c r="I14" s="21">
        <v>1323</v>
      </c>
      <c r="J14" s="21">
        <v>24</v>
      </c>
      <c r="K14" s="22">
        <f>I14-J14</f>
        <v>1299</v>
      </c>
      <c r="L14" s="23"/>
      <c r="M14" s="24"/>
      <c r="N14" s="25">
        <f>ROUND((F14/E14)*100,0)</f>
        <v>673</v>
      </c>
      <c r="O14" s="24"/>
    </row>
    <row r="15" spans="1:15" x14ac:dyDescent="0.25">
      <c r="B15" s="26" t="s">
        <v>17</v>
      </c>
      <c r="I15" s="15">
        <v>1092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16</v>
      </c>
      <c r="F19" s="27">
        <v>21</v>
      </c>
      <c r="G19" s="27">
        <v>1</v>
      </c>
      <c r="H19" s="27">
        <v>2</v>
      </c>
      <c r="I19" s="27">
        <v>280</v>
      </c>
      <c r="J19" s="27">
        <v>2</v>
      </c>
      <c r="K19" s="24">
        <f>I19-J19</f>
        <v>278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1</v>
      </c>
      <c r="F20" s="27">
        <v>7</v>
      </c>
      <c r="G20" s="27">
        <v>2</v>
      </c>
      <c r="H20" s="27">
        <v>1</v>
      </c>
      <c r="I20" s="27">
        <v>14</v>
      </c>
      <c r="J20" s="27">
        <v>0</v>
      </c>
      <c r="K20" s="24">
        <f>I20-J20</f>
        <v>14</v>
      </c>
      <c r="L20" s="24"/>
      <c r="M20" s="24"/>
      <c r="N20" s="24"/>
      <c r="O20" s="24"/>
    </row>
    <row r="21" spans="1:15" x14ac:dyDescent="0.25">
      <c r="B21" s="28" t="s">
        <v>22</v>
      </c>
      <c r="D21" s="29"/>
      <c r="E21" s="32">
        <f t="shared" ref="E21:K21" si="0">SUM(E18:E20)</f>
        <v>17</v>
      </c>
      <c r="F21" s="32">
        <f t="shared" si="0"/>
        <v>28</v>
      </c>
      <c r="G21" s="32">
        <f t="shared" si="0"/>
        <v>3</v>
      </c>
      <c r="H21" s="32">
        <f t="shared" si="0"/>
        <v>3</v>
      </c>
      <c r="I21" s="32">
        <f t="shared" si="0"/>
        <v>299</v>
      </c>
      <c r="J21" s="32">
        <f t="shared" si="0"/>
        <v>2</v>
      </c>
      <c r="K21" s="32">
        <f t="shared" si="0"/>
        <v>297</v>
      </c>
      <c r="L21" s="31"/>
    </row>
    <row r="22" spans="1:15" x14ac:dyDescent="0.25">
      <c r="B22" s="26" t="s">
        <v>28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1</v>
      </c>
      <c r="K22" s="24">
        <f>I22-J22</f>
        <v>0</v>
      </c>
      <c r="L22" s="24"/>
      <c r="M22" s="24"/>
      <c r="N22" s="24"/>
      <c r="O22" s="24"/>
    </row>
    <row r="23" spans="1:15" x14ac:dyDescent="0.25">
      <c r="B23" s="26" t="s">
        <v>23</v>
      </c>
      <c r="E23" s="27">
        <v>0</v>
      </c>
      <c r="F23" s="27">
        <v>1</v>
      </c>
      <c r="G23" s="27">
        <v>0</v>
      </c>
      <c r="H23" s="27">
        <v>0</v>
      </c>
      <c r="I23" s="27">
        <v>2</v>
      </c>
      <c r="J23" s="27">
        <v>0</v>
      </c>
      <c r="K23" s="24">
        <f>I23-J23</f>
        <v>2</v>
      </c>
      <c r="L23" s="24"/>
      <c r="M23" s="24"/>
      <c r="N23" s="24"/>
      <c r="O23" s="24"/>
    </row>
    <row r="24" spans="1:15" x14ac:dyDescent="0.25">
      <c r="B24" s="28" t="s">
        <v>24</v>
      </c>
      <c r="D24" s="34"/>
      <c r="E24" s="35">
        <f t="shared" ref="E24:K24" si="1">SUM(E22:E23)</f>
        <v>0</v>
      </c>
      <c r="F24" s="35">
        <f t="shared" si="1"/>
        <v>1</v>
      </c>
      <c r="G24" s="35">
        <f t="shared" si="1"/>
        <v>0</v>
      </c>
      <c r="H24" s="35">
        <f t="shared" si="1"/>
        <v>0</v>
      </c>
      <c r="I24" s="35">
        <f t="shared" si="1"/>
        <v>3</v>
      </c>
      <c r="J24" s="35">
        <f t="shared" si="1"/>
        <v>1</v>
      </c>
      <c r="K24" s="35">
        <f t="shared" si="1"/>
        <v>2</v>
      </c>
      <c r="L24" s="36"/>
    </row>
    <row r="25" spans="1:15" x14ac:dyDescent="0.25">
      <c r="B25" s="33" t="s">
        <v>25</v>
      </c>
      <c r="C25" s="16"/>
      <c r="D25" s="17"/>
      <c r="E25" s="21">
        <v>17</v>
      </c>
      <c r="F25" s="21">
        <v>29</v>
      </c>
      <c r="G25" s="21">
        <v>3</v>
      </c>
      <c r="H25" s="21">
        <v>3</v>
      </c>
      <c r="I25" s="21">
        <v>302</v>
      </c>
      <c r="J25" s="21">
        <v>3</v>
      </c>
      <c r="K25" s="22">
        <f>I25-J25</f>
        <v>299</v>
      </c>
      <c r="L25" s="23"/>
      <c r="M25" s="24"/>
      <c r="N25" s="25">
        <f>IF(E25=0,"N/A",ROUND((F25/E25)*100,0))</f>
        <v>171</v>
      </c>
      <c r="O25" s="24"/>
    </row>
    <row r="28" spans="1:15" x14ac:dyDescent="0.25">
      <c r="A28" s="14" t="s">
        <v>26</v>
      </c>
    </row>
    <row r="29" spans="1:15" x14ac:dyDescent="0.25">
      <c r="B29" s="26" t="s">
        <v>27</v>
      </c>
      <c r="E29" s="27">
        <v>26</v>
      </c>
      <c r="F29" s="27">
        <v>19</v>
      </c>
      <c r="G29" s="27">
        <v>0</v>
      </c>
      <c r="H29" s="27">
        <v>0</v>
      </c>
      <c r="I29" s="27">
        <v>524</v>
      </c>
      <c r="J29" s="27">
        <v>10</v>
      </c>
      <c r="K29" s="24">
        <f t="shared" ref="K29:K43" si="2">I29-J29</f>
        <v>514</v>
      </c>
      <c r="L29" s="24"/>
      <c r="M29" s="24"/>
      <c r="N29" s="24"/>
      <c r="O29" s="24"/>
    </row>
    <row r="30" spans="1:15" x14ac:dyDescent="0.25">
      <c r="B30" s="26" t="s">
        <v>28</v>
      </c>
      <c r="E30" s="27">
        <v>0</v>
      </c>
      <c r="F30" s="27">
        <v>2</v>
      </c>
      <c r="G30" s="27">
        <v>0</v>
      </c>
      <c r="H30" s="27">
        <v>0</v>
      </c>
      <c r="I30" s="27">
        <v>4</v>
      </c>
      <c r="J30" s="27">
        <v>3</v>
      </c>
      <c r="K30" s="24">
        <f t="shared" si="2"/>
        <v>1</v>
      </c>
      <c r="L30" s="24"/>
      <c r="M30" s="24"/>
      <c r="N30" s="24"/>
      <c r="O30" s="24"/>
    </row>
    <row r="31" spans="1:15" x14ac:dyDescent="0.25">
      <c r="B31" s="26" t="s">
        <v>31</v>
      </c>
      <c r="E31" s="27">
        <v>16</v>
      </c>
      <c r="F31" s="27">
        <v>22</v>
      </c>
      <c r="G31" s="27">
        <v>1</v>
      </c>
      <c r="H31" s="27">
        <v>1</v>
      </c>
      <c r="I31" s="27">
        <v>510</v>
      </c>
      <c r="J31" s="27">
        <v>9</v>
      </c>
      <c r="K31" s="24">
        <f t="shared" si="2"/>
        <v>501</v>
      </c>
      <c r="L31" s="24"/>
      <c r="M31" s="24"/>
      <c r="N31" s="24"/>
      <c r="O31" s="24"/>
    </row>
    <row r="32" spans="1:15" x14ac:dyDescent="0.25">
      <c r="B32" s="26" t="s">
        <v>32</v>
      </c>
      <c r="E32" s="27">
        <v>0</v>
      </c>
      <c r="F32" s="27">
        <v>0</v>
      </c>
      <c r="G32" s="27">
        <v>0</v>
      </c>
      <c r="H32" s="27">
        <v>0</v>
      </c>
      <c r="I32" s="27">
        <v>3</v>
      </c>
      <c r="J32" s="27">
        <v>3</v>
      </c>
      <c r="K32" s="24">
        <f t="shared" si="2"/>
        <v>0</v>
      </c>
      <c r="L32" s="24"/>
      <c r="M32" s="24"/>
      <c r="N32" s="24"/>
      <c r="O32" s="24"/>
    </row>
    <row r="33" spans="2:15" x14ac:dyDescent="0.25">
      <c r="B33" s="26" t="s">
        <v>19</v>
      </c>
      <c r="E33" s="27">
        <v>17</v>
      </c>
      <c r="F33" s="27">
        <v>16</v>
      </c>
      <c r="G33" s="27">
        <v>0</v>
      </c>
      <c r="H33" s="27">
        <v>1</v>
      </c>
      <c r="I33" s="27">
        <v>352</v>
      </c>
      <c r="J33" s="27">
        <v>2</v>
      </c>
      <c r="K33" s="24">
        <f t="shared" si="2"/>
        <v>350</v>
      </c>
      <c r="L33" s="24"/>
      <c r="M33" s="24"/>
      <c r="N33" s="24"/>
      <c r="O33" s="24"/>
    </row>
    <row r="34" spans="2:15" x14ac:dyDescent="0.25">
      <c r="B34" s="26" t="s">
        <v>23</v>
      </c>
      <c r="E34" s="27">
        <v>18</v>
      </c>
      <c r="F34" s="27">
        <v>47</v>
      </c>
      <c r="G34" s="27">
        <v>0</v>
      </c>
      <c r="H34" s="27">
        <v>0</v>
      </c>
      <c r="I34" s="27">
        <v>520</v>
      </c>
      <c r="J34" s="27">
        <v>8</v>
      </c>
      <c r="K34" s="24">
        <f t="shared" si="2"/>
        <v>512</v>
      </c>
      <c r="L34" s="24"/>
      <c r="M34" s="24"/>
      <c r="N34" s="24"/>
      <c r="O34" s="24"/>
    </row>
    <row r="35" spans="2:15" x14ac:dyDescent="0.25">
      <c r="B35" s="26" t="s">
        <v>34</v>
      </c>
      <c r="E35" s="27">
        <v>0</v>
      </c>
      <c r="F35" s="27">
        <v>4</v>
      </c>
      <c r="G35" s="27">
        <v>0</v>
      </c>
      <c r="H35" s="27">
        <v>0</v>
      </c>
      <c r="I35" s="27">
        <v>95</v>
      </c>
      <c r="J35" s="27">
        <v>0</v>
      </c>
      <c r="K35" s="24">
        <f t="shared" si="2"/>
        <v>95</v>
      </c>
      <c r="L35" s="24"/>
      <c r="M35" s="24"/>
      <c r="N35" s="24"/>
      <c r="O35" s="24"/>
    </row>
    <row r="36" spans="2:15" x14ac:dyDescent="0.25">
      <c r="B36" s="26" t="s">
        <v>91</v>
      </c>
      <c r="E36" s="27">
        <v>9</v>
      </c>
      <c r="F36" s="27">
        <v>10</v>
      </c>
      <c r="G36" s="27">
        <v>0</v>
      </c>
      <c r="H36" s="27">
        <v>0</v>
      </c>
      <c r="I36" s="27">
        <v>164</v>
      </c>
      <c r="J36" s="27">
        <v>10</v>
      </c>
      <c r="K36" s="24">
        <f t="shared" si="2"/>
        <v>154</v>
      </c>
      <c r="L36" s="24"/>
      <c r="M36" s="24"/>
      <c r="N36" s="24"/>
      <c r="O36" s="24"/>
    </row>
    <row r="37" spans="2:15" x14ac:dyDescent="0.25">
      <c r="B37" s="26" t="s">
        <v>20</v>
      </c>
      <c r="E37" s="27">
        <v>5</v>
      </c>
      <c r="F37" s="27">
        <v>4</v>
      </c>
      <c r="G37" s="27">
        <v>1</v>
      </c>
      <c r="H37" s="27">
        <v>0</v>
      </c>
      <c r="I37" s="27">
        <v>63</v>
      </c>
      <c r="J37" s="27">
        <v>1</v>
      </c>
      <c r="K37" s="24">
        <f t="shared" si="2"/>
        <v>62</v>
      </c>
      <c r="L37" s="24"/>
      <c r="M37" s="24"/>
      <c r="N37" s="24"/>
      <c r="O37" s="24"/>
    </row>
    <row r="38" spans="2:15" x14ac:dyDescent="0.25">
      <c r="B38" s="26" t="s">
        <v>21</v>
      </c>
      <c r="E38" s="27">
        <v>4</v>
      </c>
      <c r="F38" s="27">
        <v>13</v>
      </c>
      <c r="G38" s="27">
        <v>0</v>
      </c>
      <c r="H38" s="27">
        <v>0</v>
      </c>
      <c r="I38" s="27">
        <v>218</v>
      </c>
      <c r="J38" s="27">
        <v>6</v>
      </c>
      <c r="K38" s="24">
        <f t="shared" si="2"/>
        <v>212</v>
      </c>
      <c r="L38" s="24"/>
      <c r="M38" s="24"/>
      <c r="N38" s="24"/>
      <c r="O38" s="24"/>
    </row>
    <row r="39" spans="2:15" x14ac:dyDescent="0.25">
      <c r="B39" s="26" t="s">
        <v>35</v>
      </c>
      <c r="E39" s="27">
        <v>16</v>
      </c>
      <c r="F39" s="27">
        <v>13</v>
      </c>
      <c r="G39" s="27">
        <v>1</v>
      </c>
      <c r="H39" s="27">
        <v>2</v>
      </c>
      <c r="I39" s="27">
        <v>643</v>
      </c>
      <c r="J39" s="27">
        <v>7</v>
      </c>
      <c r="K39" s="24">
        <f t="shared" si="2"/>
        <v>636</v>
      </c>
      <c r="L39" s="24"/>
      <c r="M39" s="24"/>
      <c r="N39" s="24"/>
      <c r="O39" s="24"/>
    </row>
    <row r="40" spans="2:15" x14ac:dyDescent="0.25">
      <c r="B40" s="26" t="s">
        <v>37</v>
      </c>
      <c r="E40" s="27">
        <v>16</v>
      </c>
      <c r="F40" s="27">
        <v>24</v>
      </c>
      <c r="G40" s="27">
        <v>1</v>
      </c>
      <c r="H40" s="27">
        <v>0</v>
      </c>
      <c r="I40" s="27">
        <v>521</v>
      </c>
      <c r="J40" s="27">
        <v>8</v>
      </c>
      <c r="K40" s="24">
        <f t="shared" si="2"/>
        <v>513</v>
      </c>
      <c r="L40" s="24"/>
      <c r="M40" s="24"/>
      <c r="N40" s="24"/>
      <c r="O40" s="24"/>
    </row>
    <row r="41" spans="2:15" x14ac:dyDescent="0.25">
      <c r="B41" s="26" t="s">
        <v>94</v>
      </c>
      <c r="E41" s="27">
        <v>0</v>
      </c>
      <c r="F41" s="27">
        <v>0</v>
      </c>
      <c r="G41" s="27">
        <v>0</v>
      </c>
      <c r="H41" s="27">
        <v>0</v>
      </c>
      <c r="I41" s="27">
        <v>1</v>
      </c>
      <c r="J41" s="27">
        <v>0</v>
      </c>
      <c r="K41" s="24">
        <f t="shared" si="2"/>
        <v>1</v>
      </c>
      <c r="L41" s="24"/>
      <c r="M41" s="24"/>
      <c r="N41" s="24"/>
      <c r="O41" s="24"/>
    </row>
    <row r="42" spans="2:15" x14ac:dyDescent="0.25">
      <c r="B42" s="26" t="s">
        <v>38</v>
      </c>
      <c r="E42" s="27">
        <v>15</v>
      </c>
      <c r="F42" s="27">
        <v>14</v>
      </c>
      <c r="G42" s="27">
        <v>0</v>
      </c>
      <c r="H42" s="27">
        <v>0</v>
      </c>
      <c r="I42" s="27">
        <v>451</v>
      </c>
      <c r="J42" s="27">
        <v>1</v>
      </c>
      <c r="K42" s="24">
        <f t="shared" si="2"/>
        <v>450</v>
      </c>
      <c r="L42" s="24"/>
      <c r="M42" s="24"/>
      <c r="N42" s="24"/>
      <c r="O42" s="24"/>
    </row>
    <row r="43" spans="2:15" x14ac:dyDescent="0.25">
      <c r="B43" s="26" t="s">
        <v>39</v>
      </c>
      <c r="E43" s="27">
        <v>0</v>
      </c>
      <c r="F43" s="27">
        <v>2</v>
      </c>
      <c r="G43" s="27">
        <v>0</v>
      </c>
      <c r="H43" s="27">
        <v>0</v>
      </c>
      <c r="I43" s="27">
        <v>1</v>
      </c>
      <c r="J43" s="27">
        <v>0</v>
      </c>
      <c r="K43" s="24">
        <f t="shared" si="2"/>
        <v>1</v>
      </c>
      <c r="L43" s="24"/>
      <c r="M43" s="24"/>
      <c r="N43" s="24"/>
      <c r="O43" s="24"/>
    </row>
    <row r="44" spans="2:15" x14ac:dyDescent="0.25">
      <c r="B44" s="28" t="s">
        <v>22</v>
      </c>
      <c r="D44" s="29"/>
      <c r="E44" s="30">
        <f t="shared" ref="E44:K44" si="3">SUM(E28:E43)</f>
        <v>142</v>
      </c>
      <c r="F44" s="30">
        <f t="shared" si="3"/>
        <v>190</v>
      </c>
      <c r="G44" s="30">
        <f t="shared" si="3"/>
        <v>4</v>
      </c>
      <c r="H44" s="30">
        <f t="shared" si="3"/>
        <v>4</v>
      </c>
      <c r="I44" s="30">
        <f t="shared" si="3"/>
        <v>4070</v>
      </c>
      <c r="J44" s="30">
        <f t="shared" si="3"/>
        <v>68</v>
      </c>
      <c r="K44" s="30">
        <f t="shared" si="3"/>
        <v>4002</v>
      </c>
      <c r="L44" s="31"/>
    </row>
    <row r="45" spans="2:15" x14ac:dyDescent="0.25">
      <c r="B45" s="26" t="s">
        <v>40</v>
      </c>
      <c r="E45" s="27">
        <v>5</v>
      </c>
      <c r="F45" s="27">
        <v>22</v>
      </c>
      <c r="G45" s="27">
        <v>0</v>
      </c>
      <c r="H45" s="27">
        <v>1</v>
      </c>
      <c r="I45" s="27">
        <v>220</v>
      </c>
      <c r="J45" s="27">
        <v>0</v>
      </c>
      <c r="K45" s="24">
        <f>I45-J45</f>
        <v>220</v>
      </c>
      <c r="L45" s="24"/>
      <c r="M45" s="24"/>
      <c r="N45" s="24"/>
      <c r="O45" s="24"/>
    </row>
    <row r="46" spans="2:15" x14ac:dyDescent="0.25">
      <c r="B46" s="26" t="s">
        <v>23</v>
      </c>
      <c r="E46" s="27">
        <v>0</v>
      </c>
      <c r="F46" s="27">
        <v>0</v>
      </c>
      <c r="G46" s="27">
        <v>0</v>
      </c>
      <c r="H46" s="27">
        <v>0</v>
      </c>
      <c r="I46" s="27">
        <v>1</v>
      </c>
      <c r="J46" s="27">
        <v>0</v>
      </c>
      <c r="K46" s="24">
        <f>I46-J46</f>
        <v>1</v>
      </c>
      <c r="L46" s="24"/>
      <c r="M46" s="24"/>
      <c r="N46" s="24"/>
      <c r="O46" s="24"/>
    </row>
    <row r="47" spans="2:15" x14ac:dyDescent="0.25">
      <c r="B47" s="26" t="s">
        <v>55</v>
      </c>
      <c r="E47" s="27">
        <v>0</v>
      </c>
      <c r="F47" s="27">
        <v>0</v>
      </c>
      <c r="G47" s="27">
        <v>0</v>
      </c>
      <c r="H47" s="27">
        <v>0</v>
      </c>
      <c r="I47" s="27">
        <v>1</v>
      </c>
      <c r="J47" s="27">
        <v>0</v>
      </c>
      <c r="K47" s="24">
        <f>I47-J47</f>
        <v>1</v>
      </c>
      <c r="L47" s="24"/>
      <c r="M47" s="24"/>
      <c r="N47" s="24"/>
      <c r="O47" s="24"/>
    </row>
    <row r="48" spans="2:15" x14ac:dyDescent="0.25">
      <c r="B48" s="26" t="s">
        <v>41</v>
      </c>
      <c r="E48" s="27">
        <v>0</v>
      </c>
      <c r="F48" s="27">
        <v>1</v>
      </c>
      <c r="G48" s="27">
        <v>2</v>
      </c>
      <c r="H48" s="27">
        <v>0</v>
      </c>
      <c r="I48" s="27">
        <v>171</v>
      </c>
      <c r="J48" s="27">
        <v>4</v>
      </c>
      <c r="K48" s="24">
        <f>I48-J48</f>
        <v>167</v>
      </c>
      <c r="L48" s="24"/>
      <c r="M48" s="24"/>
      <c r="N48" s="24"/>
      <c r="O48" s="24"/>
    </row>
    <row r="49" spans="1:15" x14ac:dyDescent="0.25">
      <c r="B49" s="26" t="s">
        <v>42</v>
      </c>
      <c r="E49" s="27">
        <v>4</v>
      </c>
      <c r="F49" s="27">
        <v>8</v>
      </c>
      <c r="G49" s="27">
        <v>0</v>
      </c>
      <c r="H49" s="27">
        <v>1</v>
      </c>
      <c r="I49" s="27">
        <v>123</v>
      </c>
      <c r="J49" s="27">
        <v>4</v>
      </c>
      <c r="K49" s="24">
        <f>I49-J49</f>
        <v>119</v>
      </c>
      <c r="L49" s="24"/>
      <c r="M49" s="24"/>
      <c r="N49" s="24"/>
      <c r="O49" s="24"/>
    </row>
    <row r="50" spans="1:15" x14ac:dyDescent="0.25">
      <c r="B50" s="28" t="s">
        <v>24</v>
      </c>
      <c r="D50" s="34"/>
      <c r="E50" s="35">
        <f t="shared" ref="E50:K50" si="4">SUM(E45:E49)</f>
        <v>9</v>
      </c>
      <c r="F50" s="35">
        <f t="shared" si="4"/>
        <v>31</v>
      </c>
      <c r="G50" s="35">
        <f t="shared" si="4"/>
        <v>2</v>
      </c>
      <c r="H50" s="35">
        <f t="shared" si="4"/>
        <v>2</v>
      </c>
      <c r="I50" s="35">
        <f t="shared" si="4"/>
        <v>516</v>
      </c>
      <c r="J50" s="35">
        <f t="shared" si="4"/>
        <v>8</v>
      </c>
      <c r="K50" s="35">
        <f t="shared" si="4"/>
        <v>508</v>
      </c>
      <c r="L50" s="36"/>
    </row>
    <row r="51" spans="1:15" x14ac:dyDescent="0.25">
      <c r="B51" s="33" t="s">
        <v>25</v>
      </c>
      <c r="C51" s="16"/>
      <c r="D51" s="17"/>
      <c r="E51" s="21">
        <v>151</v>
      </c>
      <c r="F51" s="21">
        <v>221</v>
      </c>
      <c r="G51" s="21">
        <v>6</v>
      </c>
      <c r="H51" s="21">
        <v>6</v>
      </c>
      <c r="I51" s="21">
        <v>4586</v>
      </c>
      <c r="J51" s="21">
        <v>76</v>
      </c>
      <c r="K51" s="22">
        <f>I51-J51</f>
        <v>4510</v>
      </c>
      <c r="L51" s="23"/>
      <c r="M51" s="24"/>
      <c r="N51" s="25">
        <f>IF(E51=0,"N/A",ROUND((F51/E51)*100,0))</f>
        <v>146</v>
      </c>
      <c r="O51" s="24"/>
    </row>
    <row r="54" spans="1:15" x14ac:dyDescent="0.25">
      <c r="A54" s="14" t="s">
        <v>43</v>
      </c>
    </row>
    <row r="55" spans="1:15" x14ac:dyDescent="0.25">
      <c r="B55" s="26" t="s">
        <v>44</v>
      </c>
      <c r="E55" s="27">
        <v>23</v>
      </c>
      <c r="F55" s="27">
        <v>13</v>
      </c>
      <c r="G55" s="27">
        <v>0</v>
      </c>
      <c r="H55" s="27">
        <v>1</v>
      </c>
      <c r="I55" s="27">
        <v>417</v>
      </c>
      <c r="J55" s="27">
        <v>7</v>
      </c>
      <c r="K55" s="24">
        <f t="shared" ref="K55:K60" si="5">I55-J55</f>
        <v>410</v>
      </c>
      <c r="L55" s="24"/>
      <c r="M55" s="24"/>
      <c r="N55" s="24"/>
      <c r="O55" s="24"/>
    </row>
    <row r="56" spans="1:15" x14ac:dyDescent="0.25">
      <c r="B56" s="26" t="s">
        <v>27</v>
      </c>
      <c r="E56" s="27">
        <v>2</v>
      </c>
      <c r="F56" s="27">
        <v>0</v>
      </c>
      <c r="G56" s="27">
        <v>0</v>
      </c>
      <c r="H56" s="27">
        <v>0</v>
      </c>
      <c r="I56" s="27">
        <v>2</v>
      </c>
      <c r="J56" s="27">
        <v>0</v>
      </c>
      <c r="K56" s="24">
        <f t="shared" si="5"/>
        <v>2</v>
      </c>
      <c r="L56" s="24"/>
      <c r="M56" s="24"/>
      <c r="N56" s="24"/>
      <c r="O56" s="24"/>
    </row>
    <row r="57" spans="1:15" x14ac:dyDescent="0.25">
      <c r="B57" s="26" t="s">
        <v>45</v>
      </c>
      <c r="E57" s="27">
        <v>20</v>
      </c>
      <c r="F57" s="27">
        <v>14</v>
      </c>
      <c r="G57" s="27">
        <v>2</v>
      </c>
      <c r="H57" s="27">
        <v>0</v>
      </c>
      <c r="I57" s="27">
        <v>341</v>
      </c>
      <c r="J57" s="27">
        <v>10</v>
      </c>
      <c r="K57" s="24">
        <f t="shared" si="5"/>
        <v>331</v>
      </c>
      <c r="L57" s="24"/>
      <c r="M57" s="24"/>
      <c r="N57" s="24"/>
      <c r="O57" s="24"/>
    </row>
    <row r="58" spans="1:15" x14ac:dyDescent="0.25">
      <c r="B58" s="26" t="s">
        <v>31</v>
      </c>
      <c r="E58" s="27">
        <v>0</v>
      </c>
      <c r="F58" s="27">
        <v>1</v>
      </c>
      <c r="G58" s="27">
        <v>0</v>
      </c>
      <c r="H58" s="27">
        <v>0</v>
      </c>
      <c r="I58" s="27">
        <v>0</v>
      </c>
      <c r="J58" s="27">
        <v>0</v>
      </c>
      <c r="K58" s="24">
        <f t="shared" si="5"/>
        <v>0</v>
      </c>
      <c r="L58" s="24"/>
      <c r="M58" s="24"/>
      <c r="N58" s="24"/>
      <c r="O58" s="24"/>
    </row>
    <row r="59" spans="1:15" x14ac:dyDescent="0.25">
      <c r="B59" s="26" t="s">
        <v>46</v>
      </c>
      <c r="E59" s="27">
        <v>22</v>
      </c>
      <c r="F59" s="27">
        <v>26</v>
      </c>
      <c r="G59" s="27">
        <v>0</v>
      </c>
      <c r="H59" s="27">
        <v>1</v>
      </c>
      <c r="I59" s="27">
        <v>426</v>
      </c>
      <c r="J59" s="27">
        <v>1</v>
      </c>
      <c r="K59" s="24">
        <f t="shared" si="5"/>
        <v>425</v>
      </c>
      <c r="L59" s="24"/>
      <c r="M59" s="24"/>
      <c r="N59" s="24"/>
      <c r="O59" s="24"/>
    </row>
    <row r="60" spans="1:15" x14ac:dyDescent="0.25">
      <c r="B60" s="26" t="s">
        <v>91</v>
      </c>
      <c r="E60" s="27">
        <v>1</v>
      </c>
      <c r="F60" s="27">
        <v>1</v>
      </c>
      <c r="G60" s="27">
        <v>0</v>
      </c>
      <c r="H60" s="27">
        <v>0</v>
      </c>
      <c r="I60" s="27">
        <v>1</v>
      </c>
      <c r="J60" s="27">
        <v>0</v>
      </c>
      <c r="K60" s="24">
        <f t="shared" si="5"/>
        <v>1</v>
      </c>
      <c r="L60" s="24"/>
      <c r="M60" s="24"/>
      <c r="N60" s="24"/>
      <c r="O60" s="24"/>
    </row>
    <row r="61" spans="1:15" x14ac:dyDescent="0.25">
      <c r="B61" s="28" t="s">
        <v>22</v>
      </c>
      <c r="D61" s="29"/>
      <c r="E61" s="30">
        <f t="shared" ref="E61:K61" si="6">SUM(E54:E60)</f>
        <v>68</v>
      </c>
      <c r="F61" s="30">
        <f t="shared" si="6"/>
        <v>55</v>
      </c>
      <c r="G61" s="30">
        <f t="shared" si="6"/>
        <v>2</v>
      </c>
      <c r="H61" s="30">
        <f t="shared" si="6"/>
        <v>2</v>
      </c>
      <c r="I61" s="30">
        <f t="shared" si="6"/>
        <v>1187</v>
      </c>
      <c r="J61" s="30">
        <f t="shared" si="6"/>
        <v>18</v>
      </c>
      <c r="K61" s="30">
        <f t="shared" si="6"/>
        <v>1169</v>
      </c>
      <c r="L61" s="31"/>
    </row>
    <row r="62" spans="1:15" x14ac:dyDescent="0.25">
      <c r="B62" s="26" t="s">
        <v>40</v>
      </c>
      <c r="E62" s="27">
        <v>0</v>
      </c>
      <c r="F62" s="27">
        <v>5</v>
      </c>
      <c r="G62" s="27">
        <v>0</v>
      </c>
      <c r="H62" s="27">
        <v>0</v>
      </c>
      <c r="I62" s="27">
        <v>34</v>
      </c>
      <c r="J62" s="27">
        <v>1</v>
      </c>
      <c r="K62" s="24">
        <f>I62-J62</f>
        <v>33</v>
      </c>
      <c r="L62" s="24"/>
      <c r="M62" s="24"/>
      <c r="N62" s="24"/>
      <c r="O62" s="24"/>
    </row>
    <row r="63" spans="1:15" x14ac:dyDescent="0.25">
      <c r="B63" s="26" t="s">
        <v>41</v>
      </c>
      <c r="E63" s="27">
        <v>0</v>
      </c>
      <c r="F63" s="27">
        <v>1</v>
      </c>
      <c r="G63" s="27">
        <v>0</v>
      </c>
      <c r="H63" s="27">
        <v>0</v>
      </c>
      <c r="I63" s="27">
        <v>25</v>
      </c>
      <c r="J63" s="27">
        <v>1</v>
      </c>
      <c r="K63" s="24">
        <f>I63-J63</f>
        <v>24</v>
      </c>
      <c r="L63" s="24"/>
      <c r="M63" s="24"/>
      <c r="N63" s="24"/>
      <c r="O63" s="24"/>
    </row>
    <row r="64" spans="1:15" x14ac:dyDescent="0.25">
      <c r="B64" s="26" t="s">
        <v>42</v>
      </c>
      <c r="E64" s="27">
        <v>0</v>
      </c>
      <c r="F64" s="27">
        <v>2</v>
      </c>
      <c r="G64" s="27">
        <v>0</v>
      </c>
      <c r="H64" s="27">
        <v>0</v>
      </c>
      <c r="I64" s="27">
        <v>22</v>
      </c>
      <c r="J64" s="27">
        <v>0</v>
      </c>
      <c r="K64" s="24">
        <f>I64-J64</f>
        <v>22</v>
      </c>
      <c r="L64" s="24"/>
      <c r="M64" s="24"/>
      <c r="N64" s="24"/>
      <c r="O64" s="24"/>
    </row>
    <row r="65" spans="1:15" x14ac:dyDescent="0.25">
      <c r="B65" s="28" t="s">
        <v>24</v>
      </c>
      <c r="D65" s="34"/>
      <c r="E65" s="35">
        <f t="shared" ref="E65:K65" si="7">SUM(E62:E64)</f>
        <v>0</v>
      </c>
      <c r="F65" s="35">
        <f t="shared" si="7"/>
        <v>8</v>
      </c>
      <c r="G65" s="35">
        <f t="shared" si="7"/>
        <v>0</v>
      </c>
      <c r="H65" s="35">
        <f t="shared" si="7"/>
        <v>0</v>
      </c>
      <c r="I65" s="35">
        <f t="shared" si="7"/>
        <v>81</v>
      </c>
      <c r="J65" s="35">
        <f t="shared" si="7"/>
        <v>2</v>
      </c>
      <c r="K65" s="35">
        <f t="shared" si="7"/>
        <v>79</v>
      </c>
      <c r="L65" s="36"/>
    </row>
    <row r="66" spans="1:15" x14ac:dyDescent="0.25">
      <c r="B66" s="33" t="s">
        <v>25</v>
      </c>
      <c r="C66" s="16"/>
      <c r="D66" s="17"/>
      <c r="E66" s="21">
        <v>68</v>
      </c>
      <c r="F66" s="21">
        <v>63</v>
      </c>
      <c r="G66" s="21">
        <v>2</v>
      </c>
      <c r="H66" s="21">
        <v>2</v>
      </c>
      <c r="I66" s="21">
        <v>1268</v>
      </c>
      <c r="J66" s="21">
        <v>20</v>
      </c>
      <c r="K66" s="22">
        <f>I66-J66</f>
        <v>1248</v>
      </c>
      <c r="L66" s="23"/>
      <c r="M66" s="24"/>
      <c r="N66" s="25">
        <f>IF(E66=0,"N/A",ROUND((F66/E66)*100,0))</f>
        <v>93</v>
      </c>
      <c r="O66" s="24"/>
    </row>
    <row r="69" spans="1:15" x14ac:dyDescent="0.25">
      <c r="A69" s="14" t="s">
        <v>47</v>
      </c>
    </row>
    <row r="70" spans="1:15" x14ac:dyDescent="0.25">
      <c r="B70" s="26" t="s">
        <v>91</v>
      </c>
      <c r="E70" s="27">
        <v>7</v>
      </c>
      <c r="F70" s="27">
        <v>2</v>
      </c>
      <c r="G70" s="27">
        <v>0</v>
      </c>
      <c r="H70" s="27">
        <v>0</v>
      </c>
      <c r="I70" s="27">
        <v>168</v>
      </c>
      <c r="J70" s="27">
        <v>1</v>
      </c>
      <c r="K70" s="24">
        <f>I70-J70</f>
        <v>167</v>
      </c>
      <c r="L70" s="24"/>
      <c r="M70" s="24"/>
      <c r="N70" s="24"/>
      <c r="O70" s="24"/>
    </row>
    <row r="71" spans="1:15" x14ac:dyDescent="0.25">
      <c r="B71" s="26" t="s">
        <v>21</v>
      </c>
      <c r="E71" s="27">
        <v>0</v>
      </c>
      <c r="F71" s="27">
        <v>0</v>
      </c>
      <c r="G71" s="27">
        <v>0</v>
      </c>
      <c r="H71" s="27">
        <v>0</v>
      </c>
      <c r="I71" s="27">
        <v>1</v>
      </c>
      <c r="J71" s="27">
        <v>0</v>
      </c>
      <c r="K71" s="24">
        <f>I71-J71</f>
        <v>1</v>
      </c>
      <c r="L71" s="24"/>
      <c r="M71" s="24"/>
      <c r="N71" s="24"/>
      <c r="O71" s="24"/>
    </row>
    <row r="72" spans="1:15" x14ac:dyDescent="0.25">
      <c r="B72" s="26" t="s">
        <v>35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  <c r="J72" s="27">
        <v>0</v>
      </c>
      <c r="K72" s="24">
        <f>I72-J72</f>
        <v>1</v>
      </c>
      <c r="L72" s="24"/>
      <c r="M72" s="24"/>
      <c r="N72" s="24"/>
      <c r="O72" s="24"/>
    </row>
    <row r="73" spans="1:15" x14ac:dyDescent="0.25">
      <c r="B73" s="28" t="s">
        <v>22</v>
      </c>
      <c r="D73" s="29"/>
      <c r="E73" s="30">
        <f t="shared" ref="E73:K73" si="8">SUM(E69:E72)</f>
        <v>7</v>
      </c>
      <c r="F73" s="30">
        <f t="shared" si="8"/>
        <v>2</v>
      </c>
      <c r="G73" s="30">
        <f t="shared" si="8"/>
        <v>0</v>
      </c>
      <c r="H73" s="30">
        <f t="shared" si="8"/>
        <v>0</v>
      </c>
      <c r="I73" s="30">
        <f t="shared" si="8"/>
        <v>170</v>
      </c>
      <c r="J73" s="30">
        <f t="shared" si="8"/>
        <v>1</v>
      </c>
      <c r="K73" s="30">
        <f t="shared" si="8"/>
        <v>169</v>
      </c>
      <c r="L73" s="31"/>
    </row>
    <row r="74" spans="1:15" x14ac:dyDescent="0.25">
      <c r="B74" s="26" t="s">
        <v>23</v>
      </c>
      <c r="E74" s="27">
        <v>0</v>
      </c>
      <c r="F74" s="27">
        <v>0</v>
      </c>
      <c r="G74" s="27">
        <v>0</v>
      </c>
      <c r="H74" s="27">
        <v>0</v>
      </c>
      <c r="I74" s="27">
        <v>3</v>
      </c>
      <c r="J74" s="27">
        <v>0</v>
      </c>
      <c r="K74" s="24">
        <f>I74-J74</f>
        <v>3</v>
      </c>
      <c r="L74" s="24"/>
      <c r="M74" s="24"/>
      <c r="N74" s="24"/>
      <c r="O74" s="24"/>
    </row>
    <row r="75" spans="1:15" x14ac:dyDescent="0.25">
      <c r="B75" s="26" t="s">
        <v>91</v>
      </c>
      <c r="E75" s="27">
        <v>0</v>
      </c>
      <c r="F75" s="27">
        <v>0</v>
      </c>
      <c r="G75" s="27">
        <v>0</v>
      </c>
      <c r="H75" s="27">
        <v>0</v>
      </c>
      <c r="I75" s="27">
        <v>8</v>
      </c>
      <c r="J75" s="27">
        <v>0</v>
      </c>
      <c r="K75" s="24">
        <f>I75-J75</f>
        <v>8</v>
      </c>
      <c r="L75" s="24"/>
      <c r="M75" s="24"/>
      <c r="N75" s="24"/>
      <c r="O75" s="24"/>
    </row>
    <row r="76" spans="1:15" x14ac:dyDescent="0.25">
      <c r="B76" s="28" t="s">
        <v>24</v>
      </c>
      <c r="D76" s="34"/>
      <c r="E76" s="35">
        <f t="shared" ref="E76:K76" si="9">SUM(E74:E75)</f>
        <v>0</v>
      </c>
      <c r="F76" s="35">
        <f t="shared" si="9"/>
        <v>0</v>
      </c>
      <c r="G76" s="35">
        <f t="shared" si="9"/>
        <v>0</v>
      </c>
      <c r="H76" s="35">
        <f t="shared" si="9"/>
        <v>0</v>
      </c>
      <c r="I76" s="35">
        <f t="shared" si="9"/>
        <v>11</v>
      </c>
      <c r="J76" s="35">
        <f t="shared" si="9"/>
        <v>0</v>
      </c>
      <c r="K76" s="35">
        <f t="shared" si="9"/>
        <v>11</v>
      </c>
      <c r="L76" s="36"/>
    </row>
    <row r="77" spans="1:15" x14ac:dyDescent="0.25">
      <c r="B77" s="33" t="s">
        <v>25</v>
      </c>
      <c r="C77" s="16"/>
      <c r="D77" s="17"/>
      <c r="E77" s="21">
        <v>7</v>
      </c>
      <c r="F77" s="21">
        <v>2</v>
      </c>
      <c r="G77" s="21">
        <v>0</v>
      </c>
      <c r="H77" s="21">
        <v>0</v>
      </c>
      <c r="I77" s="21">
        <v>181</v>
      </c>
      <c r="J77" s="21">
        <v>1</v>
      </c>
      <c r="K77" s="22">
        <f>I77-J77</f>
        <v>180</v>
      </c>
      <c r="L77" s="23"/>
      <c r="M77" s="24"/>
      <c r="N77" s="25">
        <f>IF(E77=0,"N/A",ROUND((F77/E77)*100,0))</f>
        <v>29</v>
      </c>
      <c r="O77" s="24"/>
    </row>
    <row r="80" spans="1:15" x14ac:dyDescent="0.25">
      <c r="A80" s="14" t="s">
        <v>48</v>
      </c>
    </row>
    <row r="81" spans="1:15" x14ac:dyDescent="0.25">
      <c r="B81" s="26" t="s">
        <v>49</v>
      </c>
      <c r="E81" s="27">
        <v>1</v>
      </c>
      <c r="F81" s="27">
        <v>0</v>
      </c>
      <c r="G81" s="27">
        <v>0</v>
      </c>
      <c r="H81" s="27">
        <v>0</v>
      </c>
      <c r="I81" s="27">
        <v>4</v>
      </c>
      <c r="J81" s="27">
        <v>0</v>
      </c>
      <c r="K81" s="24">
        <f>I81-J81</f>
        <v>4</v>
      </c>
      <c r="L81" s="24"/>
      <c r="M81" s="24"/>
      <c r="N81" s="24"/>
      <c r="O81" s="24"/>
    </row>
    <row r="82" spans="1:15" x14ac:dyDescent="0.25">
      <c r="B82" s="26" t="s">
        <v>50</v>
      </c>
      <c r="E82" s="27">
        <v>3</v>
      </c>
      <c r="F82" s="27">
        <v>10</v>
      </c>
      <c r="G82" s="27">
        <v>0</v>
      </c>
      <c r="H82" s="27">
        <v>0</v>
      </c>
      <c r="I82" s="27">
        <v>47</v>
      </c>
      <c r="J82" s="27">
        <v>1</v>
      </c>
      <c r="K82" s="24">
        <f>I82-J82</f>
        <v>46</v>
      </c>
      <c r="L82" s="24"/>
      <c r="M82" s="24"/>
      <c r="N82" s="24"/>
      <c r="O82" s="24"/>
    </row>
    <row r="83" spans="1:15" x14ac:dyDescent="0.25">
      <c r="B83" s="26" t="s">
        <v>51</v>
      </c>
      <c r="E83" s="27">
        <v>0</v>
      </c>
      <c r="F83" s="27">
        <v>0</v>
      </c>
      <c r="G83" s="27">
        <v>0</v>
      </c>
      <c r="H83" s="27">
        <v>0</v>
      </c>
      <c r="I83" s="27">
        <v>1</v>
      </c>
      <c r="J83" s="27">
        <v>0</v>
      </c>
      <c r="K83" s="24">
        <f>I83-J83</f>
        <v>1</v>
      </c>
      <c r="L83" s="24"/>
      <c r="M83" s="24"/>
      <c r="N83" s="24"/>
      <c r="O83" s="24"/>
    </row>
    <row r="84" spans="1:15" x14ac:dyDescent="0.25">
      <c r="B84" s="26" t="s">
        <v>52</v>
      </c>
      <c r="E84" s="27">
        <v>2</v>
      </c>
      <c r="F84" s="27">
        <v>3</v>
      </c>
      <c r="G84" s="27">
        <v>0</v>
      </c>
      <c r="H84" s="27">
        <v>0</v>
      </c>
      <c r="I84" s="27">
        <v>271</v>
      </c>
      <c r="J84" s="27">
        <v>1</v>
      </c>
      <c r="K84" s="24">
        <f>I84-J84</f>
        <v>270</v>
      </c>
      <c r="L84" s="24"/>
      <c r="M84" s="24"/>
      <c r="N84" s="24"/>
      <c r="O84" s="24"/>
    </row>
    <row r="85" spans="1:15" x14ac:dyDescent="0.25">
      <c r="B85" s="28" t="s">
        <v>22</v>
      </c>
      <c r="D85" s="29"/>
      <c r="E85" s="30">
        <f t="shared" ref="E85:K85" si="10">SUM(E80:E84)</f>
        <v>6</v>
      </c>
      <c r="F85" s="30">
        <f t="shared" si="10"/>
        <v>13</v>
      </c>
      <c r="G85" s="30">
        <f t="shared" si="10"/>
        <v>0</v>
      </c>
      <c r="H85" s="30">
        <f t="shared" si="10"/>
        <v>0</v>
      </c>
      <c r="I85" s="30">
        <f t="shared" si="10"/>
        <v>323</v>
      </c>
      <c r="J85" s="30">
        <f t="shared" si="10"/>
        <v>2</v>
      </c>
      <c r="K85" s="30">
        <f t="shared" si="10"/>
        <v>321</v>
      </c>
      <c r="L85" s="31"/>
    </row>
    <row r="86" spans="1:15" x14ac:dyDescent="0.25">
      <c r="B86" s="26" t="s">
        <v>42</v>
      </c>
      <c r="E86" s="27">
        <v>2</v>
      </c>
      <c r="F86" s="27">
        <v>2</v>
      </c>
      <c r="G86" s="27">
        <v>0</v>
      </c>
      <c r="H86" s="27">
        <v>0</v>
      </c>
      <c r="I86" s="27">
        <v>14</v>
      </c>
      <c r="J86" s="27">
        <v>1</v>
      </c>
      <c r="K86" s="24">
        <f>I86-J86</f>
        <v>13</v>
      </c>
      <c r="L86" s="24"/>
      <c r="M86" s="24"/>
      <c r="N86" s="24"/>
      <c r="O86" s="24"/>
    </row>
    <row r="87" spans="1:15" x14ac:dyDescent="0.25">
      <c r="B87" s="28" t="s">
        <v>24</v>
      </c>
      <c r="D87" s="34"/>
      <c r="E87" s="35">
        <f t="shared" ref="E87:K87" si="11">SUM(E86:E86)</f>
        <v>2</v>
      </c>
      <c r="F87" s="35">
        <f t="shared" si="11"/>
        <v>2</v>
      </c>
      <c r="G87" s="35">
        <f t="shared" si="11"/>
        <v>0</v>
      </c>
      <c r="H87" s="35">
        <f t="shared" si="11"/>
        <v>0</v>
      </c>
      <c r="I87" s="35">
        <f t="shared" si="11"/>
        <v>14</v>
      </c>
      <c r="J87" s="35">
        <f t="shared" si="11"/>
        <v>1</v>
      </c>
      <c r="K87" s="35">
        <f t="shared" si="11"/>
        <v>13</v>
      </c>
      <c r="L87" s="36"/>
    </row>
    <row r="88" spans="1:15" x14ac:dyDescent="0.25">
      <c r="B88" s="33" t="s">
        <v>53</v>
      </c>
      <c r="C88" s="16"/>
      <c r="D88" s="17"/>
      <c r="E88" s="21">
        <v>8</v>
      </c>
      <c r="F88" s="21">
        <v>15</v>
      </c>
      <c r="G88" s="21">
        <v>0</v>
      </c>
      <c r="H88" s="21">
        <v>0</v>
      </c>
      <c r="I88" s="21">
        <v>337</v>
      </c>
      <c r="J88" s="21">
        <v>3</v>
      </c>
      <c r="K88" s="22">
        <f>I88-J88</f>
        <v>334</v>
      </c>
      <c r="L88" s="23"/>
      <c r="M88" s="24"/>
      <c r="N88" s="25">
        <f>IF(E88=0,"N/A",ROUND((F88/E88)*100,0))</f>
        <v>188</v>
      </c>
      <c r="O88" s="24"/>
    </row>
    <row r="91" spans="1:15" x14ac:dyDescent="0.25">
      <c r="A91" s="14" t="s">
        <v>54</v>
      </c>
    </row>
    <row r="92" spans="1:15" x14ac:dyDescent="0.25">
      <c r="B92" s="26" t="s">
        <v>55</v>
      </c>
      <c r="E92" s="27">
        <v>0</v>
      </c>
      <c r="F92" s="27">
        <v>0</v>
      </c>
      <c r="G92" s="27">
        <v>0</v>
      </c>
      <c r="H92" s="27">
        <v>0</v>
      </c>
      <c r="I92" s="27">
        <v>2</v>
      </c>
      <c r="J92" s="27">
        <v>0</v>
      </c>
      <c r="K92" s="24">
        <f>I92-J92</f>
        <v>2</v>
      </c>
      <c r="L92" s="24"/>
      <c r="M92" s="24"/>
      <c r="N92" s="24"/>
      <c r="O92" s="24"/>
    </row>
    <row r="93" spans="1:15" x14ac:dyDescent="0.25">
      <c r="B93" s="26" t="s">
        <v>42</v>
      </c>
      <c r="E93" s="27">
        <v>4</v>
      </c>
      <c r="F93" s="27">
        <v>0</v>
      </c>
      <c r="G93" s="27">
        <v>0</v>
      </c>
      <c r="H93" s="27">
        <v>0</v>
      </c>
      <c r="I93" s="27">
        <v>151</v>
      </c>
      <c r="J93" s="27">
        <v>3</v>
      </c>
      <c r="K93" s="24">
        <f>I93-J93</f>
        <v>148</v>
      </c>
      <c r="L93" s="24"/>
      <c r="M93" s="24"/>
      <c r="N93" s="24"/>
      <c r="O93" s="24"/>
    </row>
    <row r="94" spans="1:15" x14ac:dyDescent="0.25">
      <c r="B94" s="33" t="s">
        <v>57</v>
      </c>
      <c r="C94" s="16"/>
      <c r="D94" s="17"/>
      <c r="E94" s="18">
        <f t="shared" ref="E94:K94" si="12">SUM(E91:E93)</f>
        <v>4</v>
      </c>
      <c r="F94" s="18">
        <f t="shared" si="12"/>
        <v>0</v>
      </c>
      <c r="G94" s="18">
        <f t="shared" si="12"/>
        <v>0</v>
      </c>
      <c r="H94" s="18">
        <f t="shared" si="12"/>
        <v>0</v>
      </c>
      <c r="I94" s="18">
        <f t="shared" si="12"/>
        <v>153</v>
      </c>
      <c r="J94" s="18">
        <f t="shared" si="12"/>
        <v>3</v>
      </c>
      <c r="K94" s="18">
        <f t="shared" si="12"/>
        <v>150</v>
      </c>
      <c r="L94" s="19"/>
      <c r="N94" s="20">
        <f>IF(E94=0,"N/A",ROUND((F94/E94)*100,0))</f>
        <v>0</v>
      </c>
    </row>
    <row r="96" spans="1:15" x14ac:dyDescent="0.25">
      <c r="A96" s="14" t="s">
        <v>58</v>
      </c>
    </row>
    <row r="97" spans="1:15" x14ac:dyDescent="0.25">
      <c r="B97" s="26" t="s">
        <v>55</v>
      </c>
      <c r="E97" s="27">
        <v>0</v>
      </c>
      <c r="F97" s="27">
        <v>0</v>
      </c>
      <c r="G97" s="27">
        <v>0</v>
      </c>
      <c r="H97" s="27">
        <v>0</v>
      </c>
      <c r="I97" s="27">
        <v>2</v>
      </c>
      <c r="J97" s="27">
        <v>0</v>
      </c>
      <c r="K97" s="24">
        <f>I97-J97</f>
        <v>2</v>
      </c>
      <c r="L97" s="24"/>
      <c r="M97" s="24"/>
      <c r="N97" s="24"/>
      <c r="O97" s="24"/>
    </row>
    <row r="98" spans="1:15" x14ac:dyDescent="0.25">
      <c r="B98" s="26" t="s">
        <v>42</v>
      </c>
      <c r="E98" s="27">
        <v>1</v>
      </c>
      <c r="F98" s="27">
        <v>3</v>
      </c>
      <c r="G98" s="27">
        <v>0</v>
      </c>
      <c r="H98" s="27">
        <v>0</v>
      </c>
      <c r="I98" s="27">
        <v>48</v>
      </c>
      <c r="J98" s="27">
        <v>2</v>
      </c>
      <c r="K98" s="24">
        <f>I98-J98</f>
        <v>46</v>
      </c>
      <c r="L98" s="24"/>
      <c r="M98" s="24"/>
      <c r="N98" s="24"/>
      <c r="O98" s="24"/>
    </row>
    <row r="99" spans="1:15" x14ac:dyDescent="0.25">
      <c r="B99" s="28" t="s">
        <v>22</v>
      </c>
      <c r="D99" s="29"/>
      <c r="E99" s="32">
        <f t="shared" ref="E99:K99" si="13">SUM(E97:E98)</f>
        <v>1</v>
      </c>
      <c r="F99" s="32">
        <f t="shared" si="13"/>
        <v>3</v>
      </c>
      <c r="G99" s="32">
        <f t="shared" si="13"/>
        <v>0</v>
      </c>
      <c r="H99" s="32">
        <f t="shared" si="13"/>
        <v>0</v>
      </c>
      <c r="I99" s="32">
        <f t="shared" si="13"/>
        <v>50</v>
      </c>
      <c r="J99" s="32">
        <f t="shared" si="13"/>
        <v>2</v>
      </c>
      <c r="K99" s="32">
        <f t="shared" si="13"/>
        <v>48</v>
      </c>
      <c r="L99" s="31"/>
    </row>
    <row r="100" spans="1:15" x14ac:dyDescent="0.25">
      <c r="B100" s="26" t="s">
        <v>41</v>
      </c>
      <c r="E100" s="27">
        <v>0</v>
      </c>
      <c r="F100" s="27">
        <v>1</v>
      </c>
      <c r="G100" s="27">
        <v>0</v>
      </c>
      <c r="H100" s="27">
        <v>0</v>
      </c>
      <c r="I100" s="27">
        <v>10</v>
      </c>
      <c r="J100" s="27">
        <v>0</v>
      </c>
      <c r="K100" s="24">
        <f>I100-J100</f>
        <v>10</v>
      </c>
      <c r="L100" s="24"/>
      <c r="M100" s="24"/>
      <c r="N100" s="24"/>
      <c r="O100" s="24"/>
    </row>
    <row r="101" spans="1:15" x14ac:dyDescent="0.25">
      <c r="B101" s="28" t="s">
        <v>24</v>
      </c>
      <c r="D101" s="34"/>
      <c r="E101" s="35">
        <f t="shared" ref="E101:K101" si="14">SUM(E100:E100)</f>
        <v>0</v>
      </c>
      <c r="F101" s="35">
        <f t="shared" si="14"/>
        <v>1</v>
      </c>
      <c r="G101" s="35">
        <f t="shared" si="14"/>
        <v>0</v>
      </c>
      <c r="H101" s="35">
        <f t="shared" si="14"/>
        <v>0</v>
      </c>
      <c r="I101" s="35">
        <f t="shared" si="14"/>
        <v>10</v>
      </c>
      <c r="J101" s="35">
        <f t="shared" si="14"/>
        <v>0</v>
      </c>
      <c r="K101" s="35">
        <f t="shared" si="14"/>
        <v>10</v>
      </c>
      <c r="L101" s="36"/>
    </row>
    <row r="102" spans="1:15" x14ac:dyDescent="0.25">
      <c r="B102" s="33" t="s">
        <v>57</v>
      </c>
      <c r="C102" s="16"/>
      <c r="D102" s="17"/>
      <c r="E102" s="21">
        <v>1</v>
      </c>
      <c r="F102" s="21">
        <v>4</v>
      </c>
      <c r="G102" s="21">
        <v>0</v>
      </c>
      <c r="H102" s="21">
        <v>0</v>
      </c>
      <c r="I102" s="21">
        <v>60</v>
      </c>
      <c r="J102" s="21">
        <v>2</v>
      </c>
      <c r="K102" s="22">
        <f>I102-J102</f>
        <v>58</v>
      </c>
      <c r="L102" s="23"/>
      <c r="M102" s="24"/>
      <c r="N102" s="25">
        <f>IF(E102=0,"N/A",ROUND((F102/E102)*100,0))</f>
        <v>400</v>
      </c>
      <c r="O102" s="24"/>
    </row>
    <row r="105" spans="1:15" x14ac:dyDescent="0.25">
      <c r="A105" s="14" t="s">
        <v>59</v>
      </c>
    </row>
    <row r="106" spans="1:15" x14ac:dyDescent="0.25">
      <c r="B106" s="26" t="s">
        <v>50</v>
      </c>
      <c r="E106" s="27">
        <v>3</v>
      </c>
      <c r="F106" s="27">
        <v>4</v>
      </c>
      <c r="G106" s="27">
        <v>0</v>
      </c>
      <c r="H106" s="27">
        <v>2</v>
      </c>
      <c r="I106" s="27">
        <v>51</v>
      </c>
      <c r="J106" s="27">
        <v>0</v>
      </c>
      <c r="K106" s="24">
        <f>I106-J106</f>
        <v>51</v>
      </c>
      <c r="L106" s="24"/>
      <c r="M106" s="24"/>
      <c r="N106" s="24"/>
      <c r="O106" s="24"/>
    </row>
    <row r="107" spans="1:15" x14ac:dyDescent="0.25">
      <c r="B107" s="26" t="s">
        <v>55</v>
      </c>
      <c r="E107" s="27">
        <v>4</v>
      </c>
      <c r="F107" s="27">
        <v>6</v>
      </c>
      <c r="G107" s="27">
        <v>2</v>
      </c>
      <c r="H107" s="27">
        <v>0</v>
      </c>
      <c r="I107" s="27">
        <v>237</v>
      </c>
      <c r="J107" s="27">
        <v>0</v>
      </c>
      <c r="K107" s="24">
        <f>I107-J107</f>
        <v>237</v>
      </c>
      <c r="L107" s="24"/>
      <c r="M107" s="24"/>
      <c r="N107" s="24"/>
      <c r="O107" s="24"/>
    </row>
    <row r="108" spans="1:15" x14ac:dyDescent="0.25">
      <c r="B108" s="26" t="s">
        <v>41</v>
      </c>
      <c r="E108" s="27">
        <v>3</v>
      </c>
      <c r="F108" s="27">
        <v>5</v>
      </c>
      <c r="G108" s="27">
        <v>0</v>
      </c>
      <c r="H108" s="27">
        <v>0</v>
      </c>
      <c r="I108" s="27">
        <v>233</v>
      </c>
      <c r="J108" s="27">
        <v>6</v>
      </c>
      <c r="K108" s="24">
        <f>I108-J108</f>
        <v>227</v>
      </c>
      <c r="L108" s="24"/>
      <c r="M108" s="24"/>
      <c r="N108" s="24"/>
      <c r="O108" s="24"/>
    </row>
    <row r="109" spans="1:15" x14ac:dyDescent="0.25">
      <c r="B109" s="26" t="s">
        <v>42</v>
      </c>
      <c r="E109" s="27">
        <v>3</v>
      </c>
      <c r="F109" s="27">
        <v>6</v>
      </c>
      <c r="G109" s="27">
        <v>0</v>
      </c>
      <c r="H109" s="27">
        <v>0</v>
      </c>
      <c r="I109" s="27">
        <v>146</v>
      </c>
      <c r="J109" s="27">
        <v>0</v>
      </c>
      <c r="K109" s="24">
        <f>I109-J109</f>
        <v>146</v>
      </c>
      <c r="L109" s="24"/>
      <c r="M109" s="24"/>
      <c r="N109" s="24"/>
      <c r="O109" s="24"/>
    </row>
    <row r="110" spans="1:15" x14ac:dyDescent="0.25">
      <c r="B110" s="28" t="s">
        <v>22</v>
      </c>
      <c r="D110" s="29"/>
      <c r="E110" s="30">
        <f t="shared" ref="E110:K110" si="15">SUM(E105:E109)</f>
        <v>13</v>
      </c>
      <c r="F110" s="30">
        <f t="shared" si="15"/>
        <v>21</v>
      </c>
      <c r="G110" s="30">
        <f t="shared" si="15"/>
        <v>2</v>
      </c>
      <c r="H110" s="30">
        <f t="shared" si="15"/>
        <v>2</v>
      </c>
      <c r="I110" s="30">
        <f t="shared" si="15"/>
        <v>667</v>
      </c>
      <c r="J110" s="30">
        <f t="shared" si="15"/>
        <v>6</v>
      </c>
      <c r="K110" s="30">
        <f t="shared" si="15"/>
        <v>661</v>
      </c>
      <c r="L110" s="31"/>
    </row>
    <row r="111" spans="1:15" x14ac:dyDescent="0.25">
      <c r="B111" s="26" t="s">
        <v>40</v>
      </c>
      <c r="E111" s="27">
        <v>0</v>
      </c>
      <c r="F111" s="27">
        <v>0</v>
      </c>
      <c r="G111" s="27">
        <v>0</v>
      </c>
      <c r="H111" s="27">
        <v>0</v>
      </c>
      <c r="I111" s="27">
        <v>1</v>
      </c>
      <c r="J111" s="27">
        <v>0</v>
      </c>
      <c r="K111" s="24">
        <f>I111-J111</f>
        <v>1</v>
      </c>
      <c r="L111" s="24"/>
      <c r="M111" s="24"/>
      <c r="N111" s="24"/>
      <c r="O111" s="24"/>
    </row>
    <row r="112" spans="1:15" x14ac:dyDescent="0.25">
      <c r="B112" s="26" t="s">
        <v>41</v>
      </c>
      <c r="E112" s="27">
        <v>0</v>
      </c>
      <c r="F112" s="27">
        <v>0</v>
      </c>
      <c r="G112" s="27">
        <v>0</v>
      </c>
      <c r="H112" s="27">
        <v>0</v>
      </c>
      <c r="I112" s="27">
        <v>17</v>
      </c>
      <c r="J112" s="27">
        <v>0</v>
      </c>
      <c r="K112" s="24">
        <f>I112-J112</f>
        <v>17</v>
      </c>
      <c r="L112" s="24"/>
      <c r="M112" s="24"/>
      <c r="N112" s="24"/>
      <c r="O112" s="24"/>
    </row>
    <row r="113" spans="1:15" x14ac:dyDescent="0.25">
      <c r="B113" s="26" t="s">
        <v>42</v>
      </c>
      <c r="E113" s="27">
        <v>0</v>
      </c>
      <c r="F113" s="27">
        <v>0</v>
      </c>
      <c r="G113" s="27">
        <v>0</v>
      </c>
      <c r="H113" s="27">
        <v>0</v>
      </c>
      <c r="I113" s="27">
        <v>5</v>
      </c>
      <c r="J113" s="27">
        <v>0</v>
      </c>
      <c r="K113" s="24">
        <f>I113-J113</f>
        <v>5</v>
      </c>
      <c r="L113" s="24"/>
      <c r="M113" s="24"/>
      <c r="N113" s="24"/>
      <c r="O113" s="24"/>
    </row>
    <row r="114" spans="1:15" x14ac:dyDescent="0.25">
      <c r="B114" s="28" t="s">
        <v>24</v>
      </c>
      <c r="D114" s="34"/>
      <c r="E114" s="35">
        <f t="shared" ref="E114:K114" si="16">SUM(E111:E113)</f>
        <v>0</v>
      </c>
      <c r="F114" s="35">
        <f t="shared" si="16"/>
        <v>0</v>
      </c>
      <c r="G114" s="35">
        <f t="shared" si="16"/>
        <v>0</v>
      </c>
      <c r="H114" s="35">
        <f t="shared" si="16"/>
        <v>0</v>
      </c>
      <c r="I114" s="35">
        <f t="shared" si="16"/>
        <v>23</v>
      </c>
      <c r="J114" s="35">
        <f t="shared" si="16"/>
        <v>0</v>
      </c>
      <c r="K114" s="35">
        <f t="shared" si="16"/>
        <v>23</v>
      </c>
      <c r="L114" s="36"/>
    </row>
    <row r="115" spans="1:15" x14ac:dyDescent="0.25">
      <c r="B115" s="33" t="s">
        <v>57</v>
      </c>
      <c r="C115" s="16"/>
      <c r="D115" s="17"/>
      <c r="E115" s="21">
        <v>13</v>
      </c>
      <c r="F115" s="21">
        <v>21</v>
      </c>
      <c r="G115" s="21">
        <v>2</v>
      </c>
      <c r="H115" s="21">
        <v>2</v>
      </c>
      <c r="I115" s="21">
        <v>690</v>
      </c>
      <c r="J115" s="21">
        <v>6</v>
      </c>
      <c r="K115" s="22">
        <f>I115-J115</f>
        <v>684</v>
      </c>
      <c r="L115" s="23"/>
      <c r="M115" s="24"/>
      <c r="N115" s="25">
        <f>IF(E115=0,"N/A",ROUND((F115/E115)*100,0))</f>
        <v>162</v>
      </c>
      <c r="O115" s="24"/>
    </row>
    <row r="118" spans="1:15" x14ac:dyDescent="0.25">
      <c r="A118" s="14" t="s">
        <v>61</v>
      </c>
    </row>
    <row r="119" spans="1:15" x14ac:dyDescent="0.25">
      <c r="B119" s="26" t="s">
        <v>29</v>
      </c>
      <c r="E119" s="27">
        <v>4</v>
      </c>
      <c r="F119" s="27">
        <v>0</v>
      </c>
      <c r="G119" s="27">
        <v>0</v>
      </c>
      <c r="H119" s="27">
        <v>0</v>
      </c>
      <c r="I119" s="27">
        <v>55</v>
      </c>
      <c r="J119" s="27">
        <v>0</v>
      </c>
      <c r="K119" s="24">
        <f t="shared" ref="K119:K128" si="17">I119-J119</f>
        <v>55</v>
      </c>
      <c r="L119" s="24"/>
      <c r="M119" s="24"/>
      <c r="N119" s="24"/>
      <c r="O119" s="24"/>
    </row>
    <row r="120" spans="1:15" x14ac:dyDescent="0.25">
      <c r="B120" s="26" t="s">
        <v>62</v>
      </c>
      <c r="E120" s="27">
        <v>2</v>
      </c>
      <c r="F120" s="27">
        <v>3</v>
      </c>
      <c r="G120" s="27">
        <v>0</v>
      </c>
      <c r="H120" s="27">
        <v>0</v>
      </c>
      <c r="I120" s="27">
        <v>103</v>
      </c>
      <c r="J120" s="27">
        <v>6</v>
      </c>
      <c r="K120" s="24">
        <f t="shared" si="17"/>
        <v>97</v>
      </c>
      <c r="L120" s="24"/>
      <c r="M120" s="24"/>
      <c r="N120" s="24"/>
      <c r="O120" s="24"/>
    </row>
    <row r="121" spans="1:15" x14ac:dyDescent="0.25">
      <c r="B121" s="26" t="s">
        <v>50</v>
      </c>
      <c r="E121" s="27">
        <v>0</v>
      </c>
      <c r="F121" s="27">
        <v>2</v>
      </c>
      <c r="G121" s="27">
        <v>0</v>
      </c>
      <c r="H121" s="27">
        <v>0</v>
      </c>
      <c r="I121" s="27">
        <v>32</v>
      </c>
      <c r="J121" s="27">
        <v>1</v>
      </c>
      <c r="K121" s="24">
        <f t="shared" si="17"/>
        <v>31</v>
      </c>
      <c r="L121" s="24"/>
      <c r="M121" s="24"/>
      <c r="N121" s="24"/>
      <c r="O121" s="24"/>
    </row>
    <row r="122" spans="1:15" x14ac:dyDescent="0.25">
      <c r="B122" s="26" t="s">
        <v>52</v>
      </c>
      <c r="E122" s="27">
        <v>1</v>
      </c>
      <c r="F122" s="27">
        <v>2</v>
      </c>
      <c r="G122" s="27">
        <v>0</v>
      </c>
      <c r="H122" s="27">
        <v>0</v>
      </c>
      <c r="I122" s="27">
        <v>31</v>
      </c>
      <c r="J122" s="27">
        <v>1</v>
      </c>
      <c r="K122" s="24">
        <f t="shared" si="17"/>
        <v>30</v>
      </c>
      <c r="L122" s="24"/>
      <c r="M122" s="24"/>
      <c r="N122" s="24"/>
      <c r="O122" s="24"/>
    </row>
    <row r="123" spans="1:15" x14ac:dyDescent="0.25">
      <c r="B123" s="26" t="s">
        <v>63</v>
      </c>
      <c r="E123" s="27">
        <v>5</v>
      </c>
      <c r="F123" s="27">
        <v>2</v>
      </c>
      <c r="G123" s="27">
        <v>0</v>
      </c>
      <c r="H123" s="27">
        <v>0</v>
      </c>
      <c r="I123" s="27">
        <v>251</v>
      </c>
      <c r="J123" s="27">
        <v>3</v>
      </c>
      <c r="K123" s="24">
        <f t="shared" si="17"/>
        <v>248</v>
      </c>
      <c r="L123" s="24"/>
      <c r="M123" s="24"/>
      <c r="N123" s="24"/>
      <c r="O123" s="24"/>
    </row>
    <row r="124" spans="1:15" x14ac:dyDescent="0.25">
      <c r="B124" s="26" t="s">
        <v>41</v>
      </c>
      <c r="E124" s="27">
        <v>0</v>
      </c>
      <c r="F124" s="27">
        <v>0</v>
      </c>
      <c r="G124" s="27">
        <v>0</v>
      </c>
      <c r="H124" s="27">
        <v>0</v>
      </c>
      <c r="I124" s="27">
        <v>9</v>
      </c>
      <c r="J124" s="27">
        <v>0</v>
      </c>
      <c r="K124" s="24">
        <f t="shared" si="17"/>
        <v>9</v>
      </c>
      <c r="L124" s="24"/>
      <c r="M124" s="24"/>
      <c r="N124" s="24"/>
      <c r="O124" s="24"/>
    </row>
    <row r="125" spans="1:15" x14ac:dyDescent="0.25">
      <c r="B125" s="26" t="s">
        <v>64</v>
      </c>
      <c r="E125" s="27">
        <v>0</v>
      </c>
      <c r="F125" s="27">
        <v>3</v>
      </c>
      <c r="G125" s="27">
        <v>0</v>
      </c>
      <c r="H125" s="27">
        <v>0</v>
      </c>
      <c r="I125" s="27">
        <v>40</v>
      </c>
      <c r="J125" s="27">
        <v>0</v>
      </c>
      <c r="K125" s="24">
        <f t="shared" si="17"/>
        <v>40</v>
      </c>
      <c r="L125" s="24"/>
      <c r="M125" s="24"/>
      <c r="N125" s="24"/>
      <c r="O125" s="24"/>
    </row>
    <row r="126" spans="1:15" x14ac:dyDescent="0.25">
      <c r="B126" s="26" t="s">
        <v>65</v>
      </c>
      <c r="E126" s="27">
        <v>5</v>
      </c>
      <c r="F126" s="27">
        <v>9</v>
      </c>
      <c r="G126" s="27">
        <v>0</v>
      </c>
      <c r="H126" s="27">
        <v>0</v>
      </c>
      <c r="I126" s="27">
        <v>174</v>
      </c>
      <c r="J126" s="27">
        <v>8</v>
      </c>
      <c r="K126" s="24">
        <f t="shared" si="17"/>
        <v>166</v>
      </c>
      <c r="L126" s="24"/>
      <c r="M126" s="24"/>
      <c r="N126" s="24"/>
      <c r="O126" s="24"/>
    </row>
    <row r="127" spans="1:15" x14ac:dyDescent="0.25">
      <c r="B127" s="26" t="s">
        <v>42</v>
      </c>
      <c r="E127" s="27">
        <v>0</v>
      </c>
      <c r="F127" s="27">
        <v>0</v>
      </c>
      <c r="G127" s="27">
        <v>0</v>
      </c>
      <c r="H127" s="27">
        <v>0</v>
      </c>
      <c r="I127" s="27">
        <v>29</v>
      </c>
      <c r="J127" s="27">
        <v>1</v>
      </c>
      <c r="K127" s="24">
        <f t="shared" si="17"/>
        <v>28</v>
      </c>
      <c r="L127" s="24"/>
      <c r="M127" s="24"/>
      <c r="N127" s="24"/>
      <c r="O127" s="24"/>
    </row>
    <row r="128" spans="1:15" x14ac:dyDescent="0.25">
      <c r="B128" s="26" t="s">
        <v>66</v>
      </c>
      <c r="E128" s="27">
        <v>6</v>
      </c>
      <c r="F128" s="27">
        <v>3</v>
      </c>
      <c r="G128" s="27">
        <v>0</v>
      </c>
      <c r="H128" s="27">
        <v>0</v>
      </c>
      <c r="I128" s="27">
        <v>195</v>
      </c>
      <c r="J128" s="27">
        <v>2</v>
      </c>
      <c r="K128" s="24">
        <f t="shared" si="17"/>
        <v>193</v>
      </c>
      <c r="L128" s="24"/>
      <c r="M128" s="24"/>
      <c r="N128" s="24"/>
      <c r="O128" s="24"/>
    </row>
    <row r="129" spans="1:15" x14ac:dyDescent="0.25">
      <c r="B129" s="28" t="s">
        <v>22</v>
      </c>
      <c r="D129" s="29"/>
      <c r="E129" s="30">
        <f t="shared" ref="E129:K129" si="18">SUM(E118:E128)</f>
        <v>23</v>
      </c>
      <c r="F129" s="30">
        <f t="shared" si="18"/>
        <v>24</v>
      </c>
      <c r="G129" s="30">
        <f t="shared" si="18"/>
        <v>0</v>
      </c>
      <c r="H129" s="30">
        <f t="shared" si="18"/>
        <v>0</v>
      </c>
      <c r="I129" s="30">
        <f t="shared" si="18"/>
        <v>919</v>
      </c>
      <c r="J129" s="30">
        <f t="shared" si="18"/>
        <v>22</v>
      </c>
      <c r="K129" s="30">
        <f t="shared" si="18"/>
        <v>897</v>
      </c>
      <c r="L129" s="31"/>
    </row>
    <row r="130" spans="1:15" x14ac:dyDescent="0.25">
      <c r="B130" s="26" t="s">
        <v>40</v>
      </c>
      <c r="E130" s="27">
        <v>1</v>
      </c>
      <c r="F130" s="27">
        <v>1</v>
      </c>
      <c r="G130" s="27">
        <v>0</v>
      </c>
      <c r="H130" s="27">
        <v>0</v>
      </c>
      <c r="I130" s="27">
        <v>19</v>
      </c>
      <c r="J130" s="27">
        <v>0</v>
      </c>
      <c r="K130" s="24">
        <f>I130-J130</f>
        <v>19</v>
      </c>
      <c r="L130" s="24"/>
      <c r="M130" s="24"/>
      <c r="N130" s="24"/>
      <c r="O130" s="24"/>
    </row>
    <row r="131" spans="1:15" x14ac:dyDescent="0.25">
      <c r="B131" s="26" t="s">
        <v>23</v>
      </c>
      <c r="E131" s="27">
        <v>0</v>
      </c>
      <c r="F131" s="27">
        <v>0</v>
      </c>
      <c r="G131" s="27">
        <v>0</v>
      </c>
      <c r="H131" s="27">
        <v>0</v>
      </c>
      <c r="I131" s="27">
        <v>1</v>
      </c>
      <c r="J131" s="27">
        <v>0</v>
      </c>
      <c r="K131" s="24">
        <f>I131-J131</f>
        <v>1</v>
      </c>
      <c r="L131" s="24"/>
      <c r="M131" s="24"/>
      <c r="N131" s="24"/>
      <c r="O131" s="24"/>
    </row>
    <row r="132" spans="1:15" x14ac:dyDescent="0.25">
      <c r="B132" s="26" t="s">
        <v>41</v>
      </c>
      <c r="E132" s="27">
        <v>0</v>
      </c>
      <c r="F132" s="27">
        <v>0</v>
      </c>
      <c r="G132" s="27">
        <v>1</v>
      </c>
      <c r="H132" s="27">
        <v>0</v>
      </c>
      <c r="I132" s="27">
        <v>31</v>
      </c>
      <c r="J132" s="27">
        <v>2</v>
      </c>
      <c r="K132" s="24">
        <f>I132-J132</f>
        <v>29</v>
      </c>
      <c r="L132" s="24"/>
      <c r="M132" s="24"/>
      <c r="N132" s="24"/>
      <c r="O132" s="24"/>
    </row>
    <row r="133" spans="1:15" x14ac:dyDescent="0.25">
      <c r="B133" s="26" t="s">
        <v>42</v>
      </c>
      <c r="E133" s="27">
        <v>0</v>
      </c>
      <c r="F133" s="27">
        <v>2</v>
      </c>
      <c r="G133" s="27">
        <v>0</v>
      </c>
      <c r="H133" s="27">
        <v>1</v>
      </c>
      <c r="I133" s="27">
        <v>19</v>
      </c>
      <c r="J133" s="27">
        <v>1</v>
      </c>
      <c r="K133" s="24">
        <f>I133-J133</f>
        <v>18</v>
      </c>
      <c r="L133" s="24"/>
      <c r="M133" s="24"/>
      <c r="N133" s="24"/>
      <c r="O133" s="24"/>
    </row>
    <row r="134" spans="1:15" x14ac:dyDescent="0.25">
      <c r="B134" s="28" t="s">
        <v>24</v>
      </c>
      <c r="D134" s="34"/>
      <c r="E134" s="35">
        <f t="shared" ref="E134:K134" si="19">SUM(E130:E133)</f>
        <v>1</v>
      </c>
      <c r="F134" s="35">
        <f t="shared" si="19"/>
        <v>3</v>
      </c>
      <c r="G134" s="35">
        <f t="shared" si="19"/>
        <v>1</v>
      </c>
      <c r="H134" s="35">
        <f t="shared" si="19"/>
        <v>1</v>
      </c>
      <c r="I134" s="35">
        <f t="shared" si="19"/>
        <v>70</v>
      </c>
      <c r="J134" s="35">
        <f t="shared" si="19"/>
        <v>3</v>
      </c>
      <c r="K134" s="35">
        <f t="shared" si="19"/>
        <v>67</v>
      </c>
      <c r="L134" s="36"/>
    </row>
    <row r="135" spans="1:15" x14ac:dyDescent="0.25">
      <c r="B135" s="33" t="s">
        <v>25</v>
      </c>
      <c r="C135" s="16"/>
      <c r="D135" s="17"/>
      <c r="E135" s="21">
        <v>24</v>
      </c>
      <c r="F135" s="21">
        <v>27</v>
      </c>
      <c r="G135" s="21">
        <v>1</v>
      </c>
      <c r="H135" s="21">
        <v>1</v>
      </c>
      <c r="I135" s="21">
        <v>989</v>
      </c>
      <c r="J135" s="21">
        <v>25</v>
      </c>
      <c r="K135" s="22">
        <f>I135-J135</f>
        <v>964</v>
      </c>
      <c r="L135" s="23"/>
      <c r="M135" s="24"/>
      <c r="N135" s="25">
        <f>IF(E135=0,"N/A",ROUND((F135/E135)*100,0))</f>
        <v>113</v>
      </c>
      <c r="O135" s="24"/>
    </row>
    <row r="138" spans="1:15" x14ac:dyDescent="0.25">
      <c r="A138" s="14" t="s">
        <v>67</v>
      </c>
    </row>
    <row r="139" spans="1:15" x14ac:dyDescent="0.25">
      <c r="B139" s="26" t="s">
        <v>84</v>
      </c>
      <c r="E139" s="27">
        <v>7</v>
      </c>
      <c r="F139" s="27">
        <v>10</v>
      </c>
      <c r="G139" s="27">
        <v>0</v>
      </c>
      <c r="H139" s="27">
        <v>0</v>
      </c>
      <c r="I139" s="27">
        <v>77</v>
      </c>
      <c r="J139" s="27">
        <v>4</v>
      </c>
      <c r="K139" s="24">
        <f>I139-J139</f>
        <v>73</v>
      </c>
      <c r="L139" s="24"/>
      <c r="M139" s="24"/>
      <c r="N139" s="24"/>
      <c r="O139" s="24"/>
    </row>
    <row r="140" spans="1:15" x14ac:dyDescent="0.25">
      <c r="B140" s="26" t="s">
        <v>68</v>
      </c>
      <c r="E140" s="27">
        <v>6</v>
      </c>
      <c r="F140" s="27">
        <v>7</v>
      </c>
      <c r="G140" s="27">
        <v>2</v>
      </c>
      <c r="H140" s="27">
        <v>0</v>
      </c>
      <c r="I140" s="27">
        <v>135</v>
      </c>
      <c r="J140" s="27">
        <v>0</v>
      </c>
      <c r="K140" s="24">
        <f>I140-J140</f>
        <v>135</v>
      </c>
      <c r="L140" s="24"/>
      <c r="M140" s="24"/>
      <c r="N140" s="24"/>
      <c r="O140" s="24"/>
    </row>
    <row r="141" spans="1:15" x14ac:dyDescent="0.25">
      <c r="B141" s="26" t="s">
        <v>69</v>
      </c>
      <c r="E141" s="27">
        <v>7</v>
      </c>
      <c r="F141" s="27">
        <v>9</v>
      </c>
      <c r="G141" s="27">
        <v>0</v>
      </c>
      <c r="H141" s="27">
        <v>0</v>
      </c>
      <c r="I141" s="27">
        <v>74</v>
      </c>
      <c r="J141" s="27">
        <v>1</v>
      </c>
      <c r="K141" s="24">
        <f>I141-J141</f>
        <v>73</v>
      </c>
      <c r="L141" s="24"/>
      <c r="M141" s="24"/>
      <c r="N141" s="24"/>
      <c r="O141" s="24"/>
    </row>
    <row r="142" spans="1:15" x14ac:dyDescent="0.25">
      <c r="B142" s="26" t="s">
        <v>70</v>
      </c>
      <c r="E142" s="27">
        <v>6</v>
      </c>
      <c r="F142" s="27">
        <v>11</v>
      </c>
      <c r="G142" s="27">
        <v>0</v>
      </c>
      <c r="H142" s="27">
        <v>0</v>
      </c>
      <c r="I142" s="27">
        <v>118</v>
      </c>
      <c r="J142" s="27">
        <v>0</v>
      </c>
      <c r="K142" s="24">
        <f>I142-J142</f>
        <v>118</v>
      </c>
      <c r="L142" s="24"/>
      <c r="M142" s="24"/>
      <c r="N142" s="24"/>
      <c r="O142" s="24"/>
    </row>
    <row r="143" spans="1:15" x14ac:dyDescent="0.25">
      <c r="B143" s="26" t="s">
        <v>73</v>
      </c>
      <c r="E143" s="27">
        <v>6</v>
      </c>
      <c r="F143" s="27">
        <v>10</v>
      </c>
      <c r="G143" s="27">
        <v>0</v>
      </c>
      <c r="H143" s="27">
        <v>2</v>
      </c>
      <c r="I143" s="27">
        <v>60</v>
      </c>
      <c r="J143" s="27">
        <v>2</v>
      </c>
      <c r="K143" s="24">
        <f>I143-J143</f>
        <v>58</v>
      </c>
      <c r="L143" s="24"/>
      <c r="M143" s="24"/>
      <c r="N143" s="24"/>
      <c r="O143" s="24"/>
    </row>
    <row r="144" spans="1:15" x14ac:dyDescent="0.25">
      <c r="B144" s="28" t="s">
        <v>22</v>
      </c>
      <c r="D144" s="29"/>
      <c r="E144" s="30">
        <f t="shared" ref="E144:K144" si="20">SUM(E138:E143)</f>
        <v>32</v>
      </c>
      <c r="F144" s="30">
        <f t="shared" si="20"/>
        <v>47</v>
      </c>
      <c r="G144" s="30">
        <f t="shared" si="20"/>
        <v>2</v>
      </c>
      <c r="H144" s="30">
        <f t="shared" si="20"/>
        <v>2</v>
      </c>
      <c r="I144" s="30">
        <f t="shared" si="20"/>
        <v>464</v>
      </c>
      <c r="J144" s="30">
        <f t="shared" si="20"/>
        <v>7</v>
      </c>
      <c r="K144" s="30">
        <f t="shared" si="20"/>
        <v>457</v>
      </c>
      <c r="L144" s="31"/>
    </row>
    <row r="145" spans="1:15" x14ac:dyDescent="0.25">
      <c r="B145" s="26" t="s">
        <v>74</v>
      </c>
      <c r="E145" s="27">
        <v>1</v>
      </c>
      <c r="F145" s="27">
        <v>3</v>
      </c>
      <c r="G145" s="27">
        <v>0</v>
      </c>
      <c r="H145" s="27">
        <v>0</v>
      </c>
      <c r="I145" s="27">
        <v>57</v>
      </c>
      <c r="J145" s="27">
        <v>1</v>
      </c>
      <c r="K145" s="24">
        <f>I145-J145</f>
        <v>56</v>
      </c>
      <c r="L145" s="24"/>
      <c r="M145" s="24"/>
      <c r="N145" s="24"/>
      <c r="O145" s="24"/>
    </row>
    <row r="146" spans="1:15" x14ac:dyDescent="0.25">
      <c r="B146" s="28" t="s">
        <v>24</v>
      </c>
      <c r="D146" s="34"/>
      <c r="E146" s="35">
        <f t="shared" ref="E146:K146" si="21">SUM(E145:E145)</f>
        <v>1</v>
      </c>
      <c r="F146" s="35">
        <f t="shared" si="21"/>
        <v>3</v>
      </c>
      <c r="G146" s="35">
        <f t="shared" si="21"/>
        <v>0</v>
      </c>
      <c r="H146" s="35">
        <f t="shared" si="21"/>
        <v>0</v>
      </c>
      <c r="I146" s="35">
        <f t="shared" si="21"/>
        <v>57</v>
      </c>
      <c r="J146" s="35">
        <f t="shared" si="21"/>
        <v>1</v>
      </c>
      <c r="K146" s="35">
        <f t="shared" si="21"/>
        <v>56</v>
      </c>
      <c r="L146" s="36"/>
    </row>
    <row r="147" spans="1:15" x14ac:dyDescent="0.25">
      <c r="B147" s="33" t="s">
        <v>53</v>
      </c>
      <c r="C147" s="16"/>
      <c r="D147" s="17"/>
      <c r="E147" s="21">
        <v>33</v>
      </c>
      <c r="F147" s="21">
        <v>50</v>
      </c>
      <c r="G147" s="21">
        <v>2</v>
      </c>
      <c r="H147" s="21">
        <v>2</v>
      </c>
      <c r="I147" s="21">
        <v>521</v>
      </c>
      <c r="J147" s="21">
        <v>8</v>
      </c>
      <c r="K147" s="22">
        <f>I147-J147</f>
        <v>513</v>
      </c>
      <c r="L147" s="23"/>
      <c r="M147" s="24"/>
      <c r="N147" s="25">
        <f>IF(E147=0,"N/A",ROUND((F147/E147)*100,0))</f>
        <v>152</v>
      </c>
      <c r="O147" s="24"/>
    </row>
    <row r="150" spans="1:15" x14ac:dyDescent="0.25">
      <c r="A150" s="37" t="s">
        <v>75</v>
      </c>
      <c r="B150" s="37" t="s">
        <v>76</v>
      </c>
    </row>
    <row r="151" spans="1:15" x14ac:dyDescent="0.25">
      <c r="B151" s="37" t="s">
        <v>77</v>
      </c>
    </row>
    <row r="152" spans="1:15" x14ac:dyDescent="0.25">
      <c r="B152" s="37" t="s">
        <v>78</v>
      </c>
    </row>
    <row r="153" spans="1:15" x14ac:dyDescent="0.25">
      <c r="B153" s="37" t="s">
        <v>79</v>
      </c>
    </row>
    <row r="154" spans="1:15" x14ac:dyDescent="0.25">
      <c r="B154" s="37" t="s">
        <v>80</v>
      </c>
    </row>
    <row r="155" spans="1:15" x14ac:dyDescent="0.25">
      <c r="B155" s="37" t="s">
        <v>81</v>
      </c>
    </row>
    <row r="156" spans="1:15" x14ac:dyDescent="0.25">
      <c r="B156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B794B-EFB0-4BD4-BBC4-F98929861419}">
  <sheetPr>
    <pageSetUpPr fitToPage="1"/>
  </sheetPr>
  <dimension ref="A2:O156"/>
  <sheetViews>
    <sheetView showGridLines="0" topLeftCell="A128" zoomScale="75" zoomScaleNormal="75" workbookViewId="0">
      <selection activeCell="E147" sqref="E147:O147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95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10</v>
      </c>
      <c r="F12" s="21">
        <v>6</v>
      </c>
      <c r="G12" s="21">
        <v>0</v>
      </c>
      <c r="H12" s="21">
        <v>0</v>
      </c>
      <c r="I12" s="21">
        <v>44</v>
      </c>
      <c r="J12" s="21">
        <v>2</v>
      </c>
      <c r="K12" s="22">
        <f>I12-J12</f>
        <v>42</v>
      </c>
      <c r="L12" s="23"/>
      <c r="M12" s="24"/>
      <c r="N12" s="25">
        <f>ROUND((F12/E12)*100,0)</f>
        <v>60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35</v>
      </c>
      <c r="F14" s="21">
        <v>50</v>
      </c>
      <c r="G14" s="21">
        <v>44</v>
      </c>
      <c r="H14" s="21">
        <v>44</v>
      </c>
      <c r="I14" s="21">
        <v>1308</v>
      </c>
      <c r="J14" s="21">
        <v>29</v>
      </c>
      <c r="K14" s="22">
        <f>I14-J14</f>
        <v>1279</v>
      </c>
      <c r="L14" s="23"/>
      <c r="M14" s="24"/>
      <c r="N14" s="25">
        <f>ROUND((F14/E14)*100,0)</f>
        <v>143</v>
      </c>
      <c r="O14" s="24"/>
    </row>
    <row r="15" spans="1:15" x14ac:dyDescent="0.25">
      <c r="B15" s="26" t="s">
        <v>17</v>
      </c>
      <c r="I15" s="15">
        <v>1070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34</v>
      </c>
      <c r="F19" s="27">
        <v>39</v>
      </c>
      <c r="G19" s="27">
        <v>0</v>
      </c>
      <c r="H19" s="27">
        <v>0</v>
      </c>
      <c r="I19" s="27">
        <v>275</v>
      </c>
      <c r="J19" s="27">
        <v>2</v>
      </c>
      <c r="K19" s="24">
        <f>I19-J19</f>
        <v>273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4</v>
      </c>
      <c r="F20" s="27">
        <v>7</v>
      </c>
      <c r="G20" s="27">
        <v>0</v>
      </c>
      <c r="H20" s="27">
        <v>0</v>
      </c>
      <c r="I20" s="27">
        <v>11</v>
      </c>
      <c r="J20" s="27">
        <v>0</v>
      </c>
      <c r="K20" s="24">
        <f>I20-J20</f>
        <v>11</v>
      </c>
      <c r="L20" s="24"/>
      <c r="M20" s="24"/>
      <c r="N20" s="24"/>
      <c r="O20" s="24"/>
    </row>
    <row r="21" spans="1:15" x14ac:dyDescent="0.25">
      <c r="B21" s="28" t="s">
        <v>22</v>
      </c>
      <c r="D21" s="29"/>
      <c r="E21" s="32">
        <f t="shared" ref="E21:K21" si="0">SUM(E18:E20)</f>
        <v>38</v>
      </c>
      <c r="F21" s="32">
        <f t="shared" si="0"/>
        <v>46</v>
      </c>
      <c r="G21" s="32">
        <f t="shared" si="0"/>
        <v>0</v>
      </c>
      <c r="H21" s="32">
        <f t="shared" si="0"/>
        <v>0</v>
      </c>
      <c r="I21" s="32">
        <f t="shared" si="0"/>
        <v>291</v>
      </c>
      <c r="J21" s="32">
        <f t="shared" si="0"/>
        <v>2</v>
      </c>
      <c r="K21" s="32">
        <f t="shared" si="0"/>
        <v>289</v>
      </c>
      <c r="L21" s="31"/>
    </row>
    <row r="22" spans="1:15" x14ac:dyDescent="0.25">
      <c r="B22" s="26" t="s">
        <v>28</v>
      </c>
      <c r="E22" s="27">
        <v>0</v>
      </c>
      <c r="F22" s="27">
        <v>0</v>
      </c>
      <c r="G22" s="27">
        <v>0</v>
      </c>
      <c r="H22" s="27">
        <v>1</v>
      </c>
      <c r="I22" s="27">
        <v>0</v>
      </c>
      <c r="J22" s="27">
        <v>0</v>
      </c>
      <c r="K22" s="24">
        <f>I22-J22</f>
        <v>0</v>
      </c>
      <c r="L22" s="24"/>
      <c r="M22" s="24"/>
      <c r="N22" s="24"/>
      <c r="O22" s="24"/>
    </row>
    <row r="23" spans="1:15" x14ac:dyDescent="0.25">
      <c r="B23" s="26" t="s">
        <v>23</v>
      </c>
      <c r="E23" s="27">
        <v>1</v>
      </c>
      <c r="F23" s="27">
        <v>0</v>
      </c>
      <c r="G23" s="27">
        <v>1</v>
      </c>
      <c r="H23" s="27">
        <v>0</v>
      </c>
      <c r="I23" s="27">
        <v>4</v>
      </c>
      <c r="J23" s="27">
        <v>0</v>
      </c>
      <c r="K23" s="24">
        <f>I23-J23</f>
        <v>4</v>
      </c>
      <c r="L23" s="24"/>
      <c r="M23" s="24"/>
      <c r="N23" s="24"/>
      <c r="O23" s="24"/>
    </row>
    <row r="24" spans="1:15" x14ac:dyDescent="0.25">
      <c r="B24" s="28" t="s">
        <v>24</v>
      </c>
      <c r="D24" s="34"/>
      <c r="E24" s="35">
        <f t="shared" ref="E24:K24" si="1">SUM(E22:E23)</f>
        <v>1</v>
      </c>
      <c r="F24" s="35">
        <f t="shared" si="1"/>
        <v>0</v>
      </c>
      <c r="G24" s="35">
        <f t="shared" si="1"/>
        <v>1</v>
      </c>
      <c r="H24" s="35">
        <f t="shared" si="1"/>
        <v>1</v>
      </c>
      <c r="I24" s="35">
        <f t="shared" si="1"/>
        <v>4</v>
      </c>
      <c r="J24" s="35">
        <f t="shared" si="1"/>
        <v>0</v>
      </c>
      <c r="K24" s="35">
        <f t="shared" si="1"/>
        <v>4</v>
      </c>
      <c r="L24" s="36"/>
    </row>
    <row r="25" spans="1:15" x14ac:dyDescent="0.25">
      <c r="B25" s="33" t="s">
        <v>25</v>
      </c>
      <c r="C25" s="16"/>
      <c r="D25" s="17"/>
      <c r="E25" s="21">
        <v>39</v>
      </c>
      <c r="F25" s="21">
        <v>46</v>
      </c>
      <c r="G25" s="21">
        <v>1</v>
      </c>
      <c r="H25" s="21">
        <v>1</v>
      </c>
      <c r="I25" s="21">
        <v>295</v>
      </c>
      <c r="J25" s="21">
        <v>2</v>
      </c>
      <c r="K25" s="22">
        <f>I25-J25</f>
        <v>293</v>
      </c>
      <c r="L25" s="23"/>
      <c r="M25" s="24"/>
      <c r="N25" s="25">
        <f>IF(E25=0,"N/A",ROUND((F25/E25)*100,0))</f>
        <v>118</v>
      </c>
      <c r="O25" s="24"/>
    </row>
    <row r="28" spans="1:15" x14ac:dyDescent="0.25">
      <c r="A28" s="14" t="s">
        <v>26</v>
      </c>
    </row>
    <row r="29" spans="1:15" x14ac:dyDescent="0.25">
      <c r="B29" s="26" t="s">
        <v>27</v>
      </c>
      <c r="E29" s="27">
        <v>22</v>
      </c>
      <c r="F29" s="27">
        <v>20</v>
      </c>
      <c r="G29" s="27">
        <v>0</v>
      </c>
      <c r="H29" s="27">
        <v>3</v>
      </c>
      <c r="I29" s="27">
        <v>523</v>
      </c>
      <c r="J29" s="27">
        <v>12</v>
      </c>
      <c r="K29" s="24">
        <f t="shared" ref="K29:K43" si="2">I29-J29</f>
        <v>511</v>
      </c>
      <c r="L29" s="24"/>
      <c r="M29" s="24"/>
      <c r="N29" s="24"/>
      <c r="O29" s="24"/>
    </row>
    <row r="30" spans="1:15" x14ac:dyDescent="0.25">
      <c r="B30" s="26" t="s">
        <v>28</v>
      </c>
      <c r="E30" s="27">
        <v>0</v>
      </c>
      <c r="F30" s="27">
        <v>0</v>
      </c>
      <c r="G30" s="27">
        <v>0</v>
      </c>
      <c r="H30" s="27">
        <v>0</v>
      </c>
      <c r="I30" s="27">
        <v>4</v>
      </c>
      <c r="J30" s="27">
        <v>3</v>
      </c>
      <c r="K30" s="24">
        <f t="shared" si="2"/>
        <v>1</v>
      </c>
      <c r="L30" s="24"/>
      <c r="M30" s="24"/>
      <c r="N30" s="24"/>
      <c r="O30" s="24"/>
    </row>
    <row r="31" spans="1:15" x14ac:dyDescent="0.25">
      <c r="B31" s="26" t="s">
        <v>31</v>
      </c>
      <c r="E31" s="27">
        <v>25</v>
      </c>
      <c r="F31" s="27">
        <v>11</v>
      </c>
      <c r="G31" s="27">
        <v>10</v>
      </c>
      <c r="H31" s="27">
        <v>0</v>
      </c>
      <c r="I31" s="27">
        <v>534</v>
      </c>
      <c r="J31" s="27">
        <v>9</v>
      </c>
      <c r="K31" s="24">
        <f t="shared" si="2"/>
        <v>525</v>
      </c>
      <c r="L31" s="24"/>
      <c r="M31" s="24"/>
      <c r="N31" s="24"/>
      <c r="O31" s="24"/>
    </row>
    <row r="32" spans="1:15" x14ac:dyDescent="0.25">
      <c r="B32" s="26" t="s">
        <v>32</v>
      </c>
      <c r="E32" s="27">
        <v>0</v>
      </c>
      <c r="F32" s="27">
        <v>0</v>
      </c>
      <c r="G32" s="27">
        <v>0</v>
      </c>
      <c r="H32" s="27">
        <v>0</v>
      </c>
      <c r="I32" s="27">
        <v>3</v>
      </c>
      <c r="J32" s="27">
        <v>3</v>
      </c>
      <c r="K32" s="24">
        <f t="shared" si="2"/>
        <v>0</v>
      </c>
      <c r="L32" s="24"/>
      <c r="M32" s="24"/>
      <c r="N32" s="24"/>
      <c r="O32" s="24"/>
    </row>
    <row r="33" spans="2:15" x14ac:dyDescent="0.25">
      <c r="B33" s="26" t="s">
        <v>19</v>
      </c>
      <c r="E33" s="27">
        <v>31</v>
      </c>
      <c r="F33" s="27">
        <v>12</v>
      </c>
      <c r="G33" s="27">
        <v>2</v>
      </c>
      <c r="H33" s="27">
        <v>6</v>
      </c>
      <c r="I33" s="27">
        <v>367</v>
      </c>
      <c r="J33" s="27">
        <v>3</v>
      </c>
      <c r="K33" s="24">
        <f t="shared" si="2"/>
        <v>364</v>
      </c>
      <c r="L33" s="24"/>
      <c r="M33" s="24"/>
      <c r="N33" s="24"/>
      <c r="O33" s="24"/>
    </row>
    <row r="34" spans="2:15" x14ac:dyDescent="0.25">
      <c r="B34" s="26" t="s">
        <v>23</v>
      </c>
      <c r="E34" s="27">
        <v>16</v>
      </c>
      <c r="F34" s="27">
        <v>17</v>
      </c>
      <c r="G34" s="27">
        <v>1</v>
      </c>
      <c r="H34" s="27">
        <v>1</v>
      </c>
      <c r="I34" s="27">
        <v>519</v>
      </c>
      <c r="J34" s="27">
        <v>8</v>
      </c>
      <c r="K34" s="24">
        <f t="shared" si="2"/>
        <v>511</v>
      </c>
      <c r="L34" s="24"/>
      <c r="M34" s="24"/>
      <c r="N34" s="24"/>
      <c r="O34" s="24"/>
    </row>
    <row r="35" spans="2:15" x14ac:dyDescent="0.25">
      <c r="B35" s="26" t="s">
        <v>34</v>
      </c>
      <c r="E35" s="27">
        <v>0</v>
      </c>
      <c r="F35" s="27">
        <v>6</v>
      </c>
      <c r="G35" s="27">
        <v>0</v>
      </c>
      <c r="H35" s="27">
        <v>0</v>
      </c>
      <c r="I35" s="27">
        <v>89</v>
      </c>
      <c r="J35" s="27">
        <v>0</v>
      </c>
      <c r="K35" s="24">
        <f t="shared" si="2"/>
        <v>89</v>
      </c>
      <c r="L35" s="24"/>
      <c r="M35" s="24"/>
      <c r="N35" s="24"/>
      <c r="O35" s="24"/>
    </row>
    <row r="36" spans="2:15" x14ac:dyDescent="0.25">
      <c r="B36" s="26" t="s">
        <v>91</v>
      </c>
      <c r="E36" s="27">
        <v>9</v>
      </c>
      <c r="F36" s="27">
        <v>7</v>
      </c>
      <c r="G36" s="27">
        <v>0</v>
      </c>
      <c r="H36" s="27">
        <v>0</v>
      </c>
      <c r="I36" s="27">
        <v>166</v>
      </c>
      <c r="J36" s="27">
        <v>9</v>
      </c>
      <c r="K36" s="24">
        <f t="shared" si="2"/>
        <v>157</v>
      </c>
      <c r="L36" s="24"/>
      <c r="M36" s="24"/>
      <c r="N36" s="24"/>
      <c r="O36" s="24"/>
    </row>
    <row r="37" spans="2:15" x14ac:dyDescent="0.25">
      <c r="B37" s="26" t="s">
        <v>20</v>
      </c>
      <c r="E37" s="27">
        <v>7</v>
      </c>
      <c r="F37" s="27">
        <v>3</v>
      </c>
      <c r="G37" s="27">
        <v>0</v>
      </c>
      <c r="H37" s="27">
        <v>0</v>
      </c>
      <c r="I37" s="27">
        <v>67</v>
      </c>
      <c r="J37" s="27">
        <v>1</v>
      </c>
      <c r="K37" s="24">
        <f t="shared" si="2"/>
        <v>66</v>
      </c>
      <c r="L37" s="24"/>
      <c r="M37" s="24"/>
      <c r="N37" s="24"/>
      <c r="O37" s="24"/>
    </row>
    <row r="38" spans="2:15" x14ac:dyDescent="0.25">
      <c r="B38" s="26" t="s">
        <v>21</v>
      </c>
      <c r="E38" s="27">
        <v>6</v>
      </c>
      <c r="F38" s="27">
        <v>14</v>
      </c>
      <c r="G38" s="27">
        <v>0</v>
      </c>
      <c r="H38" s="27">
        <v>0</v>
      </c>
      <c r="I38" s="27">
        <v>210</v>
      </c>
      <c r="J38" s="27">
        <v>6</v>
      </c>
      <c r="K38" s="24">
        <f t="shared" si="2"/>
        <v>204</v>
      </c>
      <c r="L38" s="24"/>
      <c r="M38" s="24"/>
      <c r="N38" s="24"/>
      <c r="O38" s="24"/>
    </row>
    <row r="39" spans="2:15" x14ac:dyDescent="0.25">
      <c r="B39" s="26" t="s">
        <v>35</v>
      </c>
      <c r="E39" s="27">
        <v>32</v>
      </c>
      <c r="F39" s="27">
        <v>10</v>
      </c>
      <c r="G39" s="27">
        <v>2</v>
      </c>
      <c r="H39" s="27">
        <v>1</v>
      </c>
      <c r="I39" s="27">
        <v>666</v>
      </c>
      <c r="J39" s="27">
        <v>7</v>
      </c>
      <c r="K39" s="24">
        <f t="shared" si="2"/>
        <v>659</v>
      </c>
      <c r="L39" s="24"/>
      <c r="M39" s="24"/>
      <c r="N39" s="24"/>
      <c r="O39" s="24"/>
    </row>
    <row r="40" spans="2:15" x14ac:dyDescent="0.25">
      <c r="B40" s="26" t="s">
        <v>37</v>
      </c>
      <c r="E40" s="27">
        <v>21</v>
      </c>
      <c r="F40" s="27">
        <v>9</v>
      </c>
      <c r="G40" s="27">
        <v>0</v>
      </c>
      <c r="H40" s="27">
        <v>1</v>
      </c>
      <c r="I40" s="27">
        <v>532</v>
      </c>
      <c r="J40" s="27">
        <v>10</v>
      </c>
      <c r="K40" s="24">
        <f t="shared" si="2"/>
        <v>522</v>
      </c>
      <c r="L40" s="24"/>
      <c r="M40" s="24"/>
      <c r="N40" s="24"/>
      <c r="O40" s="24"/>
    </row>
    <row r="41" spans="2:15" x14ac:dyDescent="0.25">
      <c r="B41" s="26" t="s">
        <v>94</v>
      </c>
      <c r="E41" s="27">
        <v>0</v>
      </c>
      <c r="F41" s="27">
        <v>0</v>
      </c>
      <c r="G41" s="27">
        <v>0</v>
      </c>
      <c r="H41" s="27">
        <v>0</v>
      </c>
      <c r="I41" s="27">
        <v>1</v>
      </c>
      <c r="J41" s="27">
        <v>0</v>
      </c>
      <c r="K41" s="24">
        <f t="shared" si="2"/>
        <v>1</v>
      </c>
      <c r="L41" s="24"/>
      <c r="M41" s="24"/>
      <c r="N41" s="24"/>
      <c r="O41" s="24"/>
    </row>
    <row r="42" spans="2:15" x14ac:dyDescent="0.25">
      <c r="B42" s="26" t="s">
        <v>38</v>
      </c>
      <c r="E42" s="27">
        <v>22</v>
      </c>
      <c r="F42" s="27">
        <v>7</v>
      </c>
      <c r="G42" s="27">
        <v>1</v>
      </c>
      <c r="H42" s="27">
        <v>4</v>
      </c>
      <c r="I42" s="27">
        <v>463</v>
      </c>
      <c r="J42" s="27">
        <v>2</v>
      </c>
      <c r="K42" s="24">
        <f t="shared" si="2"/>
        <v>461</v>
      </c>
      <c r="L42" s="24"/>
      <c r="M42" s="24"/>
      <c r="N42" s="24"/>
      <c r="O42" s="24"/>
    </row>
    <row r="43" spans="2:15" x14ac:dyDescent="0.25">
      <c r="B43" s="26" t="s">
        <v>39</v>
      </c>
      <c r="E43" s="27">
        <v>0</v>
      </c>
      <c r="F43" s="27">
        <v>0</v>
      </c>
      <c r="G43" s="27">
        <v>0</v>
      </c>
      <c r="H43" s="27">
        <v>0</v>
      </c>
      <c r="I43" s="27">
        <v>1</v>
      </c>
      <c r="J43" s="27">
        <v>0</v>
      </c>
      <c r="K43" s="24">
        <f t="shared" si="2"/>
        <v>1</v>
      </c>
      <c r="L43" s="24"/>
      <c r="M43" s="24"/>
      <c r="N43" s="24"/>
      <c r="O43" s="24"/>
    </row>
    <row r="44" spans="2:15" x14ac:dyDescent="0.25">
      <c r="B44" s="28" t="s">
        <v>22</v>
      </c>
      <c r="D44" s="29"/>
      <c r="E44" s="30">
        <f t="shared" ref="E44:K44" si="3">SUM(E28:E43)</f>
        <v>191</v>
      </c>
      <c r="F44" s="30">
        <f t="shared" si="3"/>
        <v>116</v>
      </c>
      <c r="G44" s="30">
        <f t="shared" si="3"/>
        <v>16</v>
      </c>
      <c r="H44" s="30">
        <f t="shared" si="3"/>
        <v>16</v>
      </c>
      <c r="I44" s="30">
        <f t="shared" si="3"/>
        <v>4145</v>
      </c>
      <c r="J44" s="30">
        <f t="shared" si="3"/>
        <v>73</v>
      </c>
      <c r="K44" s="30">
        <f t="shared" si="3"/>
        <v>4072</v>
      </c>
      <c r="L44" s="31"/>
    </row>
    <row r="45" spans="2:15" x14ac:dyDescent="0.25">
      <c r="B45" s="26" t="s">
        <v>40</v>
      </c>
      <c r="E45" s="27">
        <v>9</v>
      </c>
      <c r="F45" s="27">
        <v>6</v>
      </c>
      <c r="G45" s="27">
        <v>1</v>
      </c>
      <c r="H45" s="27">
        <v>1</v>
      </c>
      <c r="I45" s="27">
        <v>223</v>
      </c>
      <c r="J45" s="27">
        <v>0</v>
      </c>
      <c r="K45" s="24">
        <f>I45-J45</f>
        <v>223</v>
      </c>
      <c r="L45" s="24"/>
      <c r="M45" s="24"/>
      <c r="N45" s="24"/>
      <c r="O45" s="24"/>
    </row>
    <row r="46" spans="2:15" x14ac:dyDescent="0.25">
      <c r="B46" s="26" t="s">
        <v>23</v>
      </c>
      <c r="E46" s="27">
        <v>0</v>
      </c>
      <c r="F46" s="27">
        <v>0</v>
      </c>
      <c r="G46" s="27">
        <v>0</v>
      </c>
      <c r="H46" s="27">
        <v>0</v>
      </c>
      <c r="I46" s="27">
        <v>1</v>
      </c>
      <c r="J46" s="27">
        <v>0</v>
      </c>
      <c r="K46" s="24">
        <f>I46-J46</f>
        <v>1</v>
      </c>
      <c r="L46" s="24"/>
      <c r="M46" s="24"/>
      <c r="N46" s="24"/>
      <c r="O46" s="24"/>
    </row>
    <row r="47" spans="2:15" x14ac:dyDescent="0.25">
      <c r="B47" s="26" t="s">
        <v>55</v>
      </c>
      <c r="E47" s="27">
        <v>0</v>
      </c>
      <c r="F47" s="27">
        <v>0</v>
      </c>
      <c r="G47" s="27">
        <v>0</v>
      </c>
      <c r="H47" s="27">
        <v>1</v>
      </c>
      <c r="I47" s="27">
        <v>0</v>
      </c>
      <c r="J47" s="27">
        <v>0</v>
      </c>
      <c r="K47" s="24">
        <f>I47-J47</f>
        <v>0</v>
      </c>
      <c r="L47" s="24"/>
      <c r="M47" s="24"/>
      <c r="N47" s="24"/>
      <c r="O47" s="24"/>
    </row>
    <row r="48" spans="2:15" x14ac:dyDescent="0.25">
      <c r="B48" s="26" t="s">
        <v>41</v>
      </c>
      <c r="E48" s="27">
        <v>3</v>
      </c>
      <c r="F48" s="27">
        <v>0</v>
      </c>
      <c r="G48" s="27">
        <v>0</v>
      </c>
      <c r="H48" s="27">
        <v>0</v>
      </c>
      <c r="I48" s="27">
        <v>174</v>
      </c>
      <c r="J48" s="27">
        <v>4</v>
      </c>
      <c r="K48" s="24">
        <f>I48-J48</f>
        <v>170</v>
      </c>
      <c r="L48" s="24"/>
      <c r="M48" s="24"/>
      <c r="N48" s="24"/>
      <c r="O48" s="24"/>
    </row>
    <row r="49" spans="1:15" x14ac:dyDescent="0.25">
      <c r="B49" s="26" t="s">
        <v>42</v>
      </c>
      <c r="E49" s="27">
        <v>6</v>
      </c>
      <c r="F49" s="27">
        <v>6</v>
      </c>
      <c r="G49" s="27">
        <v>1</v>
      </c>
      <c r="H49" s="27">
        <v>0</v>
      </c>
      <c r="I49" s="27">
        <v>124</v>
      </c>
      <c r="J49" s="27">
        <v>4</v>
      </c>
      <c r="K49" s="24">
        <f>I49-J49</f>
        <v>120</v>
      </c>
      <c r="L49" s="24"/>
      <c r="M49" s="24"/>
      <c r="N49" s="24"/>
      <c r="O49" s="24"/>
    </row>
    <row r="50" spans="1:15" x14ac:dyDescent="0.25">
      <c r="B50" s="28" t="s">
        <v>24</v>
      </c>
      <c r="D50" s="34"/>
      <c r="E50" s="35">
        <f t="shared" ref="E50:K50" si="4">SUM(E45:E49)</f>
        <v>18</v>
      </c>
      <c r="F50" s="35">
        <f t="shared" si="4"/>
        <v>12</v>
      </c>
      <c r="G50" s="35">
        <f t="shared" si="4"/>
        <v>2</v>
      </c>
      <c r="H50" s="35">
        <f t="shared" si="4"/>
        <v>2</v>
      </c>
      <c r="I50" s="35">
        <f t="shared" si="4"/>
        <v>522</v>
      </c>
      <c r="J50" s="35">
        <f t="shared" si="4"/>
        <v>8</v>
      </c>
      <c r="K50" s="35">
        <f t="shared" si="4"/>
        <v>514</v>
      </c>
      <c r="L50" s="36"/>
    </row>
    <row r="51" spans="1:15" x14ac:dyDescent="0.25">
      <c r="B51" s="33" t="s">
        <v>25</v>
      </c>
      <c r="C51" s="16"/>
      <c r="D51" s="17"/>
      <c r="E51" s="21">
        <v>209</v>
      </c>
      <c r="F51" s="21">
        <v>128</v>
      </c>
      <c r="G51" s="21">
        <v>18</v>
      </c>
      <c r="H51" s="21">
        <v>18</v>
      </c>
      <c r="I51" s="21">
        <v>4667</v>
      </c>
      <c r="J51" s="21">
        <v>81</v>
      </c>
      <c r="K51" s="22">
        <f>I51-J51</f>
        <v>4586</v>
      </c>
      <c r="L51" s="23"/>
      <c r="M51" s="24"/>
      <c r="N51" s="25">
        <f>IF(E51=0,"N/A",ROUND((F51/E51)*100,0))</f>
        <v>61</v>
      </c>
      <c r="O51" s="24"/>
    </row>
    <row r="54" spans="1:15" x14ac:dyDescent="0.25">
      <c r="A54" s="14" t="s">
        <v>43</v>
      </c>
    </row>
    <row r="55" spans="1:15" x14ac:dyDescent="0.25">
      <c r="B55" s="26" t="s">
        <v>44</v>
      </c>
      <c r="E55" s="27">
        <v>21</v>
      </c>
      <c r="F55" s="27">
        <v>18</v>
      </c>
      <c r="G55" s="27">
        <v>0</v>
      </c>
      <c r="H55" s="27">
        <v>0</v>
      </c>
      <c r="I55" s="27">
        <v>420</v>
      </c>
      <c r="J55" s="27">
        <v>7</v>
      </c>
      <c r="K55" s="24">
        <f t="shared" ref="K55:K60" si="5">I55-J55</f>
        <v>413</v>
      </c>
      <c r="L55" s="24"/>
      <c r="M55" s="24"/>
      <c r="N55" s="24"/>
      <c r="O55" s="24"/>
    </row>
    <row r="56" spans="1:15" x14ac:dyDescent="0.25">
      <c r="B56" s="26" t="s">
        <v>27</v>
      </c>
      <c r="E56" s="27">
        <v>0</v>
      </c>
      <c r="F56" s="27">
        <v>1</v>
      </c>
      <c r="G56" s="27">
        <v>0</v>
      </c>
      <c r="H56" s="27">
        <v>0</v>
      </c>
      <c r="I56" s="27">
        <v>1</v>
      </c>
      <c r="J56" s="27">
        <v>0</v>
      </c>
      <c r="K56" s="24">
        <f t="shared" si="5"/>
        <v>1</v>
      </c>
      <c r="L56" s="24"/>
      <c r="M56" s="24"/>
      <c r="N56" s="24"/>
      <c r="O56" s="24"/>
    </row>
    <row r="57" spans="1:15" x14ac:dyDescent="0.25">
      <c r="B57" s="26" t="s">
        <v>45</v>
      </c>
      <c r="E57" s="27">
        <v>23</v>
      </c>
      <c r="F57" s="27">
        <v>17</v>
      </c>
      <c r="G57" s="27">
        <v>0</v>
      </c>
      <c r="H57" s="27">
        <v>0</v>
      </c>
      <c r="I57" s="27">
        <v>347</v>
      </c>
      <c r="J57" s="27">
        <v>10</v>
      </c>
      <c r="K57" s="24">
        <f t="shared" si="5"/>
        <v>337</v>
      </c>
      <c r="L57" s="24"/>
      <c r="M57" s="24"/>
      <c r="N57" s="24"/>
      <c r="O57" s="24"/>
    </row>
    <row r="58" spans="1:15" x14ac:dyDescent="0.25">
      <c r="B58" s="26" t="s">
        <v>46</v>
      </c>
      <c r="E58" s="27">
        <v>27</v>
      </c>
      <c r="F58" s="27">
        <v>24</v>
      </c>
      <c r="G58" s="27">
        <v>0</v>
      </c>
      <c r="H58" s="27">
        <v>0</v>
      </c>
      <c r="I58" s="27">
        <v>429</v>
      </c>
      <c r="J58" s="27">
        <v>3</v>
      </c>
      <c r="K58" s="24">
        <f t="shared" si="5"/>
        <v>426</v>
      </c>
      <c r="L58" s="24"/>
      <c r="M58" s="24"/>
      <c r="N58" s="24"/>
      <c r="O58" s="24"/>
    </row>
    <row r="59" spans="1:15" x14ac:dyDescent="0.25">
      <c r="B59" s="26" t="s">
        <v>91</v>
      </c>
      <c r="E59" s="27">
        <v>0</v>
      </c>
      <c r="F59" s="27">
        <v>0</v>
      </c>
      <c r="G59" s="27">
        <v>0</v>
      </c>
      <c r="H59" s="27">
        <v>0</v>
      </c>
      <c r="I59" s="27">
        <v>1</v>
      </c>
      <c r="J59" s="27">
        <v>0</v>
      </c>
      <c r="K59" s="24">
        <f t="shared" si="5"/>
        <v>1</v>
      </c>
      <c r="L59" s="24"/>
      <c r="M59" s="24"/>
      <c r="N59" s="24"/>
      <c r="O59" s="24"/>
    </row>
    <row r="60" spans="1:15" x14ac:dyDescent="0.25">
      <c r="B60" s="26" t="s">
        <v>35</v>
      </c>
      <c r="E60" s="27">
        <v>4</v>
      </c>
      <c r="F60" s="27">
        <v>1</v>
      </c>
      <c r="G60" s="27">
        <v>0</v>
      </c>
      <c r="H60" s="27">
        <v>0</v>
      </c>
      <c r="I60" s="27">
        <v>3</v>
      </c>
      <c r="J60" s="27">
        <v>0</v>
      </c>
      <c r="K60" s="24">
        <f t="shared" si="5"/>
        <v>3</v>
      </c>
      <c r="L60" s="24"/>
      <c r="M60" s="24"/>
      <c r="N60" s="24"/>
      <c r="O60" s="24"/>
    </row>
    <row r="61" spans="1:15" x14ac:dyDescent="0.25">
      <c r="B61" s="28" t="s">
        <v>22</v>
      </c>
      <c r="D61" s="29"/>
      <c r="E61" s="30">
        <f t="shared" ref="E61:K61" si="6">SUM(E54:E60)</f>
        <v>75</v>
      </c>
      <c r="F61" s="30">
        <f t="shared" si="6"/>
        <v>61</v>
      </c>
      <c r="G61" s="30">
        <f t="shared" si="6"/>
        <v>0</v>
      </c>
      <c r="H61" s="30">
        <f t="shared" si="6"/>
        <v>0</v>
      </c>
      <c r="I61" s="30">
        <f t="shared" si="6"/>
        <v>1201</v>
      </c>
      <c r="J61" s="30">
        <f t="shared" si="6"/>
        <v>20</v>
      </c>
      <c r="K61" s="30">
        <f t="shared" si="6"/>
        <v>1181</v>
      </c>
      <c r="L61" s="31"/>
    </row>
    <row r="62" spans="1:15" x14ac:dyDescent="0.25">
      <c r="B62" s="26" t="s">
        <v>40</v>
      </c>
      <c r="E62" s="27">
        <v>0</v>
      </c>
      <c r="F62" s="27">
        <v>3</v>
      </c>
      <c r="G62" s="27">
        <v>0</v>
      </c>
      <c r="H62" s="27">
        <v>0</v>
      </c>
      <c r="I62" s="27">
        <v>32</v>
      </c>
      <c r="J62" s="27">
        <v>1</v>
      </c>
      <c r="K62" s="24">
        <f>I62-J62</f>
        <v>31</v>
      </c>
      <c r="L62" s="24"/>
      <c r="M62" s="24"/>
      <c r="N62" s="24"/>
      <c r="O62" s="24"/>
    </row>
    <row r="63" spans="1:15" x14ac:dyDescent="0.25">
      <c r="B63" s="26" t="s">
        <v>41</v>
      </c>
      <c r="E63" s="27">
        <v>1</v>
      </c>
      <c r="F63" s="27">
        <v>0</v>
      </c>
      <c r="G63" s="27">
        <v>0</v>
      </c>
      <c r="H63" s="27">
        <v>0</v>
      </c>
      <c r="I63" s="27">
        <v>26</v>
      </c>
      <c r="J63" s="27">
        <v>1</v>
      </c>
      <c r="K63" s="24">
        <f>I63-J63</f>
        <v>25</v>
      </c>
      <c r="L63" s="24"/>
      <c r="M63" s="24"/>
      <c r="N63" s="24"/>
      <c r="O63" s="24"/>
    </row>
    <row r="64" spans="1:15" x14ac:dyDescent="0.25">
      <c r="B64" s="26" t="s">
        <v>42</v>
      </c>
      <c r="E64" s="27">
        <v>0</v>
      </c>
      <c r="F64" s="27">
        <v>0</v>
      </c>
      <c r="G64" s="27">
        <v>0</v>
      </c>
      <c r="H64" s="27">
        <v>0</v>
      </c>
      <c r="I64" s="27">
        <v>22</v>
      </c>
      <c r="J64" s="27">
        <v>1</v>
      </c>
      <c r="K64" s="24">
        <f>I64-J64</f>
        <v>21</v>
      </c>
      <c r="L64" s="24"/>
      <c r="M64" s="24"/>
      <c r="N64" s="24"/>
      <c r="O64" s="24"/>
    </row>
    <row r="65" spans="1:15" x14ac:dyDescent="0.25">
      <c r="B65" s="28" t="s">
        <v>24</v>
      </c>
      <c r="D65" s="34"/>
      <c r="E65" s="35">
        <f t="shared" ref="E65:K65" si="7">SUM(E62:E64)</f>
        <v>1</v>
      </c>
      <c r="F65" s="35">
        <f t="shared" si="7"/>
        <v>3</v>
      </c>
      <c r="G65" s="35">
        <f t="shared" si="7"/>
        <v>0</v>
      </c>
      <c r="H65" s="35">
        <f t="shared" si="7"/>
        <v>0</v>
      </c>
      <c r="I65" s="35">
        <f t="shared" si="7"/>
        <v>80</v>
      </c>
      <c r="J65" s="35">
        <f t="shared" si="7"/>
        <v>3</v>
      </c>
      <c r="K65" s="35">
        <f t="shared" si="7"/>
        <v>77</v>
      </c>
      <c r="L65" s="36"/>
    </row>
    <row r="66" spans="1:15" x14ac:dyDescent="0.25">
      <c r="B66" s="33" t="s">
        <v>25</v>
      </c>
      <c r="C66" s="16"/>
      <c r="D66" s="17"/>
      <c r="E66" s="21">
        <v>76</v>
      </c>
      <c r="F66" s="21">
        <v>64</v>
      </c>
      <c r="G66" s="21">
        <v>0</v>
      </c>
      <c r="H66" s="21">
        <v>0</v>
      </c>
      <c r="I66" s="21">
        <v>1281</v>
      </c>
      <c r="J66" s="21">
        <v>23</v>
      </c>
      <c r="K66" s="22">
        <f>I66-J66</f>
        <v>1258</v>
      </c>
      <c r="L66" s="23"/>
      <c r="M66" s="24"/>
      <c r="N66" s="25">
        <f>IF(E66=0,"N/A",ROUND((F66/E66)*100,0))</f>
        <v>84</v>
      </c>
      <c r="O66" s="24"/>
    </row>
    <row r="69" spans="1:15" x14ac:dyDescent="0.25">
      <c r="A69" s="14" t="s">
        <v>47</v>
      </c>
    </row>
    <row r="70" spans="1:15" x14ac:dyDescent="0.25">
      <c r="B70" s="26" t="s">
        <v>91</v>
      </c>
      <c r="E70" s="27">
        <v>13</v>
      </c>
      <c r="F70" s="27">
        <v>17</v>
      </c>
      <c r="G70" s="27">
        <v>0</v>
      </c>
      <c r="H70" s="27">
        <v>0</v>
      </c>
      <c r="I70" s="27">
        <v>164</v>
      </c>
      <c r="J70" s="27">
        <v>1</v>
      </c>
      <c r="K70" s="24">
        <f>I70-J70</f>
        <v>163</v>
      </c>
      <c r="L70" s="24"/>
      <c r="M70" s="24"/>
      <c r="N70" s="24"/>
      <c r="O70" s="24"/>
    </row>
    <row r="71" spans="1:15" x14ac:dyDescent="0.25">
      <c r="B71" s="26" t="s">
        <v>21</v>
      </c>
      <c r="E71" s="27">
        <v>0</v>
      </c>
      <c r="F71" s="27">
        <v>0</v>
      </c>
      <c r="G71" s="27">
        <v>0</v>
      </c>
      <c r="H71" s="27">
        <v>0</v>
      </c>
      <c r="I71" s="27">
        <v>1</v>
      </c>
      <c r="J71" s="27">
        <v>0</v>
      </c>
      <c r="K71" s="24">
        <f>I71-J71</f>
        <v>1</v>
      </c>
      <c r="L71" s="24"/>
      <c r="M71" s="24"/>
      <c r="N71" s="24"/>
      <c r="O71" s="24"/>
    </row>
    <row r="72" spans="1:15" x14ac:dyDescent="0.25">
      <c r="B72" s="26" t="s">
        <v>35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  <c r="J72" s="27">
        <v>0</v>
      </c>
      <c r="K72" s="24">
        <f>I72-J72</f>
        <v>1</v>
      </c>
      <c r="L72" s="24"/>
      <c r="M72" s="24"/>
      <c r="N72" s="24"/>
      <c r="O72" s="24"/>
    </row>
    <row r="73" spans="1:15" x14ac:dyDescent="0.25">
      <c r="B73" s="28" t="s">
        <v>22</v>
      </c>
      <c r="D73" s="29"/>
      <c r="E73" s="30">
        <f t="shared" ref="E73:K73" si="8">SUM(E69:E72)</f>
        <v>13</v>
      </c>
      <c r="F73" s="30">
        <f t="shared" si="8"/>
        <v>17</v>
      </c>
      <c r="G73" s="30">
        <f t="shared" si="8"/>
        <v>0</v>
      </c>
      <c r="H73" s="30">
        <f t="shared" si="8"/>
        <v>0</v>
      </c>
      <c r="I73" s="30">
        <f t="shared" si="8"/>
        <v>166</v>
      </c>
      <c r="J73" s="30">
        <f t="shared" si="8"/>
        <v>1</v>
      </c>
      <c r="K73" s="30">
        <f t="shared" si="8"/>
        <v>165</v>
      </c>
      <c r="L73" s="31"/>
    </row>
    <row r="74" spans="1:15" x14ac:dyDescent="0.25">
      <c r="B74" s="26" t="s">
        <v>23</v>
      </c>
      <c r="E74" s="27">
        <v>0</v>
      </c>
      <c r="F74" s="27">
        <v>0</v>
      </c>
      <c r="G74" s="27">
        <v>0</v>
      </c>
      <c r="H74" s="27">
        <v>0</v>
      </c>
      <c r="I74" s="27">
        <v>3</v>
      </c>
      <c r="J74" s="27">
        <v>0</v>
      </c>
      <c r="K74" s="24">
        <f>I74-J74</f>
        <v>3</v>
      </c>
      <c r="L74" s="24"/>
      <c r="M74" s="24"/>
      <c r="N74" s="24"/>
      <c r="O74" s="24"/>
    </row>
    <row r="75" spans="1:15" x14ac:dyDescent="0.25">
      <c r="B75" s="26" t="s">
        <v>91</v>
      </c>
      <c r="E75" s="27">
        <v>0</v>
      </c>
      <c r="F75" s="27">
        <v>0</v>
      </c>
      <c r="G75" s="27">
        <v>0</v>
      </c>
      <c r="H75" s="27">
        <v>0</v>
      </c>
      <c r="I75" s="27">
        <v>8</v>
      </c>
      <c r="J75" s="27">
        <v>0</v>
      </c>
      <c r="K75" s="24">
        <f>I75-J75</f>
        <v>8</v>
      </c>
      <c r="L75" s="24"/>
      <c r="M75" s="24"/>
      <c r="N75" s="24"/>
      <c r="O75" s="24"/>
    </row>
    <row r="76" spans="1:15" x14ac:dyDescent="0.25">
      <c r="B76" s="28" t="s">
        <v>24</v>
      </c>
      <c r="D76" s="34"/>
      <c r="E76" s="35">
        <f t="shared" ref="E76:K76" si="9">SUM(E74:E75)</f>
        <v>0</v>
      </c>
      <c r="F76" s="35">
        <f t="shared" si="9"/>
        <v>0</v>
      </c>
      <c r="G76" s="35">
        <f t="shared" si="9"/>
        <v>0</v>
      </c>
      <c r="H76" s="35">
        <f t="shared" si="9"/>
        <v>0</v>
      </c>
      <c r="I76" s="35">
        <f t="shared" si="9"/>
        <v>11</v>
      </c>
      <c r="J76" s="35">
        <f t="shared" si="9"/>
        <v>0</v>
      </c>
      <c r="K76" s="35">
        <f t="shared" si="9"/>
        <v>11</v>
      </c>
      <c r="L76" s="36"/>
    </row>
    <row r="77" spans="1:15" x14ac:dyDescent="0.25">
      <c r="B77" s="33" t="s">
        <v>25</v>
      </c>
      <c r="C77" s="16"/>
      <c r="D77" s="17"/>
      <c r="E77" s="21">
        <v>13</v>
      </c>
      <c r="F77" s="21">
        <v>17</v>
      </c>
      <c r="G77" s="21">
        <v>0</v>
      </c>
      <c r="H77" s="21">
        <v>0</v>
      </c>
      <c r="I77" s="21">
        <v>177</v>
      </c>
      <c r="J77" s="21">
        <v>1</v>
      </c>
      <c r="K77" s="22">
        <f>I77-J77</f>
        <v>176</v>
      </c>
      <c r="L77" s="23"/>
      <c r="M77" s="24"/>
      <c r="N77" s="25">
        <f>IF(E77=0,"N/A",ROUND((F77/E77)*100,0))</f>
        <v>131</v>
      </c>
      <c r="O77" s="24"/>
    </row>
    <row r="80" spans="1:15" x14ac:dyDescent="0.25">
      <c r="A80" s="14" t="s">
        <v>48</v>
      </c>
    </row>
    <row r="81" spans="1:15" x14ac:dyDescent="0.25">
      <c r="B81" s="26" t="s">
        <v>49</v>
      </c>
      <c r="E81" s="27">
        <v>0</v>
      </c>
      <c r="F81" s="27">
        <v>0</v>
      </c>
      <c r="G81" s="27">
        <v>0</v>
      </c>
      <c r="H81" s="27">
        <v>0</v>
      </c>
      <c r="I81" s="27">
        <v>4</v>
      </c>
      <c r="J81" s="27">
        <v>0</v>
      </c>
      <c r="K81" s="24">
        <f>I81-J81</f>
        <v>4</v>
      </c>
      <c r="L81" s="24"/>
      <c r="M81" s="24"/>
      <c r="N81" s="24"/>
      <c r="O81" s="24"/>
    </row>
    <row r="82" spans="1:15" x14ac:dyDescent="0.25">
      <c r="B82" s="26" t="s">
        <v>50</v>
      </c>
      <c r="E82" s="27">
        <v>2</v>
      </c>
      <c r="F82" s="27">
        <v>0</v>
      </c>
      <c r="G82" s="27">
        <v>0</v>
      </c>
      <c r="H82" s="27">
        <v>0</v>
      </c>
      <c r="I82" s="27">
        <v>49</v>
      </c>
      <c r="J82" s="27">
        <v>1</v>
      </c>
      <c r="K82" s="24">
        <f>I82-J82</f>
        <v>48</v>
      </c>
      <c r="L82" s="24"/>
      <c r="M82" s="24"/>
      <c r="N82" s="24"/>
      <c r="O82" s="24"/>
    </row>
    <row r="83" spans="1:15" x14ac:dyDescent="0.25">
      <c r="B83" s="26" t="s">
        <v>51</v>
      </c>
      <c r="E83" s="27">
        <v>0</v>
      </c>
      <c r="F83" s="27">
        <v>0</v>
      </c>
      <c r="G83" s="27">
        <v>0</v>
      </c>
      <c r="H83" s="27">
        <v>0</v>
      </c>
      <c r="I83" s="27">
        <v>1</v>
      </c>
      <c r="J83" s="27">
        <v>0</v>
      </c>
      <c r="K83" s="24">
        <f>I83-J83</f>
        <v>1</v>
      </c>
      <c r="L83" s="24"/>
      <c r="M83" s="24"/>
      <c r="N83" s="24"/>
      <c r="O83" s="24"/>
    </row>
    <row r="84" spans="1:15" x14ac:dyDescent="0.25">
      <c r="B84" s="26" t="s">
        <v>52</v>
      </c>
      <c r="E84" s="27">
        <v>4</v>
      </c>
      <c r="F84" s="27">
        <v>2</v>
      </c>
      <c r="G84" s="27">
        <v>0</v>
      </c>
      <c r="H84" s="27">
        <v>0</v>
      </c>
      <c r="I84" s="27">
        <v>273</v>
      </c>
      <c r="J84" s="27">
        <v>1</v>
      </c>
      <c r="K84" s="24">
        <f>I84-J84</f>
        <v>272</v>
      </c>
      <c r="L84" s="24"/>
      <c r="M84" s="24"/>
      <c r="N84" s="24"/>
      <c r="O84" s="24"/>
    </row>
    <row r="85" spans="1:15" x14ac:dyDescent="0.25">
      <c r="B85" s="28" t="s">
        <v>22</v>
      </c>
      <c r="D85" s="29"/>
      <c r="E85" s="30">
        <f t="shared" ref="E85:K85" si="10">SUM(E80:E84)</f>
        <v>6</v>
      </c>
      <c r="F85" s="30">
        <f t="shared" si="10"/>
        <v>2</v>
      </c>
      <c r="G85" s="30">
        <f t="shared" si="10"/>
        <v>0</v>
      </c>
      <c r="H85" s="30">
        <f t="shared" si="10"/>
        <v>0</v>
      </c>
      <c r="I85" s="30">
        <f t="shared" si="10"/>
        <v>327</v>
      </c>
      <c r="J85" s="30">
        <f t="shared" si="10"/>
        <v>2</v>
      </c>
      <c r="K85" s="30">
        <f t="shared" si="10"/>
        <v>325</v>
      </c>
      <c r="L85" s="31"/>
    </row>
    <row r="86" spans="1:15" x14ac:dyDescent="0.25">
      <c r="B86" s="26" t="s">
        <v>42</v>
      </c>
      <c r="E86" s="27">
        <v>1</v>
      </c>
      <c r="F86" s="27">
        <v>0</v>
      </c>
      <c r="G86" s="27">
        <v>0</v>
      </c>
      <c r="H86" s="27">
        <v>0</v>
      </c>
      <c r="I86" s="27">
        <v>15</v>
      </c>
      <c r="J86" s="27">
        <v>1</v>
      </c>
      <c r="K86" s="24">
        <f>I86-J86</f>
        <v>14</v>
      </c>
      <c r="L86" s="24"/>
      <c r="M86" s="24"/>
      <c r="N86" s="24"/>
      <c r="O86" s="24"/>
    </row>
    <row r="87" spans="1:15" x14ac:dyDescent="0.25">
      <c r="B87" s="28" t="s">
        <v>24</v>
      </c>
      <c r="D87" s="34"/>
      <c r="E87" s="35">
        <f t="shared" ref="E87:K87" si="11">SUM(E86:E86)</f>
        <v>1</v>
      </c>
      <c r="F87" s="35">
        <f t="shared" si="11"/>
        <v>0</v>
      </c>
      <c r="G87" s="35">
        <f t="shared" si="11"/>
        <v>0</v>
      </c>
      <c r="H87" s="35">
        <f t="shared" si="11"/>
        <v>0</v>
      </c>
      <c r="I87" s="35">
        <f t="shared" si="11"/>
        <v>15</v>
      </c>
      <c r="J87" s="35">
        <f t="shared" si="11"/>
        <v>1</v>
      </c>
      <c r="K87" s="35">
        <f t="shared" si="11"/>
        <v>14</v>
      </c>
      <c r="L87" s="36"/>
    </row>
    <row r="88" spans="1:15" x14ac:dyDescent="0.25">
      <c r="B88" s="33" t="s">
        <v>53</v>
      </c>
      <c r="C88" s="16"/>
      <c r="D88" s="17"/>
      <c r="E88" s="21">
        <v>7</v>
      </c>
      <c r="F88" s="21">
        <v>2</v>
      </c>
      <c r="G88" s="21">
        <v>0</v>
      </c>
      <c r="H88" s="21">
        <v>0</v>
      </c>
      <c r="I88" s="21">
        <v>342</v>
      </c>
      <c r="J88" s="21">
        <v>3</v>
      </c>
      <c r="K88" s="22">
        <f>I88-J88</f>
        <v>339</v>
      </c>
      <c r="L88" s="23"/>
      <c r="M88" s="24"/>
      <c r="N88" s="25">
        <f>IF(E88=0,"N/A",ROUND((F88/E88)*100,0))</f>
        <v>29</v>
      </c>
      <c r="O88" s="24"/>
    </row>
    <row r="91" spans="1:15" x14ac:dyDescent="0.25">
      <c r="A91" s="14" t="s">
        <v>54</v>
      </c>
    </row>
    <row r="92" spans="1:15" x14ac:dyDescent="0.25">
      <c r="B92" s="26" t="s">
        <v>55</v>
      </c>
      <c r="E92" s="27">
        <v>0</v>
      </c>
      <c r="F92" s="27">
        <v>0</v>
      </c>
      <c r="G92" s="27">
        <v>0</v>
      </c>
      <c r="H92" s="27">
        <v>0</v>
      </c>
      <c r="I92" s="27">
        <v>2</v>
      </c>
      <c r="J92" s="27">
        <v>0</v>
      </c>
      <c r="K92" s="24">
        <f>I92-J92</f>
        <v>2</v>
      </c>
      <c r="L92" s="24"/>
      <c r="M92" s="24"/>
      <c r="N92" s="24"/>
      <c r="O92" s="24"/>
    </row>
    <row r="93" spans="1:15" x14ac:dyDescent="0.25">
      <c r="B93" s="26" t="s">
        <v>42</v>
      </c>
      <c r="E93" s="27">
        <v>2</v>
      </c>
      <c r="F93" s="27">
        <v>0</v>
      </c>
      <c r="G93" s="27">
        <v>0</v>
      </c>
      <c r="H93" s="27">
        <v>0</v>
      </c>
      <c r="I93" s="27">
        <v>153</v>
      </c>
      <c r="J93" s="27">
        <v>3</v>
      </c>
      <c r="K93" s="24">
        <f>I93-J93</f>
        <v>150</v>
      </c>
      <c r="L93" s="24"/>
      <c r="M93" s="24"/>
      <c r="N93" s="24"/>
      <c r="O93" s="24"/>
    </row>
    <row r="94" spans="1:15" x14ac:dyDescent="0.25">
      <c r="B94" s="33" t="s">
        <v>57</v>
      </c>
      <c r="C94" s="16"/>
      <c r="D94" s="17"/>
      <c r="E94" s="18">
        <f t="shared" ref="E94:K94" si="12">SUM(E91:E93)</f>
        <v>2</v>
      </c>
      <c r="F94" s="18">
        <f t="shared" si="12"/>
        <v>0</v>
      </c>
      <c r="G94" s="18">
        <f t="shared" si="12"/>
        <v>0</v>
      </c>
      <c r="H94" s="18">
        <f t="shared" si="12"/>
        <v>0</v>
      </c>
      <c r="I94" s="18">
        <f t="shared" si="12"/>
        <v>155</v>
      </c>
      <c r="J94" s="18">
        <f t="shared" si="12"/>
        <v>3</v>
      </c>
      <c r="K94" s="18">
        <f t="shared" si="12"/>
        <v>152</v>
      </c>
      <c r="L94" s="19"/>
      <c r="N94" s="20">
        <f>IF(E94=0,"N/A",ROUND((F94/E94)*100,0))</f>
        <v>0</v>
      </c>
    </row>
    <row r="96" spans="1:15" x14ac:dyDescent="0.25">
      <c r="A96" s="14" t="s">
        <v>58</v>
      </c>
    </row>
    <row r="97" spans="1:15" x14ac:dyDescent="0.25">
      <c r="B97" s="26" t="s">
        <v>55</v>
      </c>
      <c r="E97" s="27">
        <v>0</v>
      </c>
      <c r="F97" s="27">
        <v>0</v>
      </c>
      <c r="G97" s="27">
        <v>0</v>
      </c>
      <c r="H97" s="27">
        <v>0</v>
      </c>
      <c r="I97" s="27">
        <v>2</v>
      </c>
      <c r="J97" s="27">
        <v>0</v>
      </c>
      <c r="K97" s="24">
        <f>I97-J97</f>
        <v>2</v>
      </c>
      <c r="L97" s="24"/>
      <c r="M97" s="24"/>
      <c r="N97" s="24"/>
      <c r="O97" s="24"/>
    </row>
    <row r="98" spans="1:15" x14ac:dyDescent="0.25">
      <c r="B98" s="26" t="s">
        <v>42</v>
      </c>
      <c r="E98" s="27">
        <v>3</v>
      </c>
      <c r="F98" s="27">
        <v>6</v>
      </c>
      <c r="G98" s="27">
        <v>0</v>
      </c>
      <c r="H98" s="27">
        <v>0</v>
      </c>
      <c r="I98" s="27">
        <v>45</v>
      </c>
      <c r="J98" s="27">
        <v>2</v>
      </c>
      <c r="K98" s="24">
        <f>I98-J98</f>
        <v>43</v>
      </c>
      <c r="L98" s="24"/>
      <c r="M98" s="24"/>
      <c r="N98" s="24"/>
      <c r="O98" s="24"/>
    </row>
    <row r="99" spans="1:15" x14ac:dyDescent="0.25">
      <c r="B99" s="28" t="s">
        <v>22</v>
      </c>
      <c r="D99" s="29"/>
      <c r="E99" s="32">
        <f t="shared" ref="E99:K99" si="13">SUM(E97:E98)</f>
        <v>3</v>
      </c>
      <c r="F99" s="32">
        <f t="shared" si="13"/>
        <v>6</v>
      </c>
      <c r="G99" s="32">
        <f t="shared" si="13"/>
        <v>0</v>
      </c>
      <c r="H99" s="32">
        <f t="shared" si="13"/>
        <v>0</v>
      </c>
      <c r="I99" s="32">
        <f t="shared" si="13"/>
        <v>47</v>
      </c>
      <c r="J99" s="32">
        <f t="shared" si="13"/>
        <v>2</v>
      </c>
      <c r="K99" s="32">
        <f t="shared" si="13"/>
        <v>45</v>
      </c>
      <c r="L99" s="31"/>
    </row>
    <row r="100" spans="1:15" x14ac:dyDescent="0.25">
      <c r="B100" s="26" t="s">
        <v>41</v>
      </c>
      <c r="E100" s="27">
        <v>0</v>
      </c>
      <c r="F100" s="27">
        <v>0</v>
      </c>
      <c r="G100" s="27">
        <v>0</v>
      </c>
      <c r="H100" s="27">
        <v>0</v>
      </c>
      <c r="I100" s="27">
        <v>10</v>
      </c>
      <c r="J100" s="27">
        <v>0</v>
      </c>
      <c r="K100" s="24">
        <f>I100-J100</f>
        <v>10</v>
      </c>
      <c r="L100" s="24"/>
      <c r="M100" s="24"/>
      <c r="N100" s="24"/>
      <c r="O100" s="24"/>
    </row>
    <row r="101" spans="1:15" x14ac:dyDescent="0.25">
      <c r="B101" s="28" t="s">
        <v>24</v>
      </c>
      <c r="D101" s="34"/>
      <c r="E101" s="35">
        <f t="shared" ref="E101:K101" si="14">SUM(E100:E100)</f>
        <v>0</v>
      </c>
      <c r="F101" s="35">
        <f t="shared" si="14"/>
        <v>0</v>
      </c>
      <c r="G101" s="35">
        <f t="shared" si="14"/>
        <v>0</v>
      </c>
      <c r="H101" s="35">
        <f t="shared" si="14"/>
        <v>0</v>
      </c>
      <c r="I101" s="35">
        <f t="shared" si="14"/>
        <v>10</v>
      </c>
      <c r="J101" s="35">
        <f t="shared" si="14"/>
        <v>0</v>
      </c>
      <c r="K101" s="35">
        <f t="shared" si="14"/>
        <v>10</v>
      </c>
      <c r="L101" s="36"/>
    </row>
    <row r="102" spans="1:15" x14ac:dyDescent="0.25">
      <c r="B102" s="33" t="s">
        <v>57</v>
      </c>
      <c r="C102" s="16"/>
      <c r="D102" s="17"/>
      <c r="E102" s="21">
        <v>3</v>
      </c>
      <c r="F102" s="21">
        <v>6</v>
      </c>
      <c r="G102" s="21">
        <v>0</v>
      </c>
      <c r="H102" s="21">
        <v>0</v>
      </c>
      <c r="I102" s="21">
        <v>57</v>
      </c>
      <c r="J102" s="21">
        <v>2</v>
      </c>
      <c r="K102" s="22">
        <f>I102-J102</f>
        <v>55</v>
      </c>
      <c r="L102" s="23"/>
      <c r="M102" s="24"/>
      <c r="N102" s="25">
        <f>IF(E102=0,"N/A",ROUND((F102/E102)*100,0))</f>
        <v>200</v>
      </c>
      <c r="O102" s="24"/>
    </row>
    <row r="105" spans="1:15" x14ac:dyDescent="0.25">
      <c r="A105" s="14" t="s">
        <v>59</v>
      </c>
    </row>
    <row r="106" spans="1:15" x14ac:dyDescent="0.25">
      <c r="B106" s="26" t="s">
        <v>50</v>
      </c>
      <c r="E106" s="27">
        <v>7</v>
      </c>
      <c r="F106" s="27">
        <v>1</v>
      </c>
      <c r="G106" s="27">
        <v>0</v>
      </c>
      <c r="H106" s="27">
        <v>0</v>
      </c>
      <c r="I106" s="27">
        <v>57</v>
      </c>
      <c r="J106" s="27">
        <v>0</v>
      </c>
      <c r="K106" s="24">
        <f>I106-J106</f>
        <v>57</v>
      </c>
      <c r="L106" s="24"/>
      <c r="M106" s="24"/>
      <c r="N106" s="24"/>
      <c r="O106" s="24"/>
    </row>
    <row r="107" spans="1:15" x14ac:dyDescent="0.25">
      <c r="B107" s="26" t="s">
        <v>55</v>
      </c>
      <c r="E107" s="27">
        <v>6</v>
      </c>
      <c r="F107" s="27">
        <v>1</v>
      </c>
      <c r="G107" s="27">
        <v>0</v>
      </c>
      <c r="H107" s="27">
        <v>0</v>
      </c>
      <c r="I107" s="27">
        <v>242</v>
      </c>
      <c r="J107" s="27">
        <v>0</v>
      </c>
      <c r="K107" s="24">
        <f>I107-J107</f>
        <v>242</v>
      </c>
      <c r="L107" s="24"/>
      <c r="M107" s="24"/>
      <c r="N107" s="24"/>
      <c r="O107" s="24"/>
    </row>
    <row r="108" spans="1:15" x14ac:dyDescent="0.25">
      <c r="B108" s="26" t="s">
        <v>41</v>
      </c>
      <c r="E108" s="27">
        <v>6</v>
      </c>
      <c r="F108" s="27">
        <v>3</v>
      </c>
      <c r="G108" s="27">
        <v>0</v>
      </c>
      <c r="H108" s="27">
        <v>0</v>
      </c>
      <c r="I108" s="27">
        <v>236</v>
      </c>
      <c r="J108" s="27">
        <v>6</v>
      </c>
      <c r="K108" s="24">
        <f>I108-J108</f>
        <v>230</v>
      </c>
      <c r="L108" s="24"/>
      <c r="M108" s="24"/>
      <c r="N108" s="24"/>
      <c r="O108" s="24"/>
    </row>
    <row r="109" spans="1:15" x14ac:dyDescent="0.25">
      <c r="B109" s="26" t="s">
        <v>42</v>
      </c>
      <c r="E109" s="27">
        <v>6</v>
      </c>
      <c r="F109" s="27">
        <v>10</v>
      </c>
      <c r="G109" s="27">
        <v>0</v>
      </c>
      <c r="H109" s="27">
        <v>0</v>
      </c>
      <c r="I109" s="27">
        <v>142</v>
      </c>
      <c r="J109" s="27">
        <v>0</v>
      </c>
      <c r="K109" s="24">
        <f>I109-J109</f>
        <v>142</v>
      </c>
      <c r="L109" s="24"/>
      <c r="M109" s="24"/>
      <c r="N109" s="24"/>
      <c r="O109" s="24"/>
    </row>
    <row r="110" spans="1:15" x14ac:dyDescent="0.25">
      <c r="B110" s="28" t="s">
        <v>22</v>
      </c>
      <c r="D110" s="29"/>
      <c r="E110" s="30">
        <f t="shared" ref="E110:K110" si="15">SUM(E105:E109)</f>
        <v>25</v>
      </c>
      <c r="F110" s="30">
        <f t="shared" si="15"/>
        <v>15</v>
      </c>
      <c r="G110" s="30">
        <f t="shared" si="15"/>
        <v>0</v>
      </c>
      <c r="H110" s="30">
        <f t="shared" si="15"/>
        <v>0</v>
      </c>
      <c r="I110" s="30">
        <f t="shared" si="15"/>
        <v>677</v>
      </c>
      <c r="J110" s="30">
        <f t="shared" si="15"/>
        <v>6</v>
      </c>
      <c r="K110" s="30">
        <f t="shared" si="15"/>
        <v>671</v>
      </c>
      <c r="L110" s="31"/>
    </row>
    <row r="111" spans="1:15" x14ac:dyDescent="0.25">
      <c r="B111" s="26" t="s">
        <v>40</v>
      </c>
      <c r="E111" s="27">
        <v>0</v>
      </c>
      <c r="F111" s="27">
        <v>0</v>
      </c>
      <c r="G111" s="27">
        <v>0</v>
      </c>
      <c r="H111" s="27">
        <v>0</v>
      </c>
      <c r="I111" s="27">
        <v>1</v>
      </c>
      <c r="J111" s="27">
        <v>0</v>
      </c>
      <c r="K111" s="24">
        <f>I111-J111</f>
        <v>1</v>
      </c>
      <c r="L111" s="24"/>
      <c r="M111" s="24"/>
      <c r="N111" s="24"/>
      <c r="O111" s="24"/>
    </row>
    <row r="112" spans="1:15" x14ac:dyDescent="0.25">
      <c r="B112" s="26" t="s">
        <v>41</v>
      </c>
      <c r="E112" s="27">
        <v>1</v>
      </c>
      <c r="F112" s="27">
        <v>0</v>
      </c>
      <c r="G112" s="27">
        <v>0</v>
      </c>
      <c r="H112" s="27">
        <v>0</v>
      </c>
      <c r="I112" s="27">
        <v>18</v>
      </c>
      <c r="J112" s="27">
        <v>0</v>
      </c>
      <c r="K112" s="24">
        <f>I112-J112</f>
        <v>18</v>
      </c>
      <c r="L112" s="24"/>
      <c r="M112" s="24"/>
      <c r="N112" s="24"/>
      <c r="O112" s="24"/>
    </row>
    <row r="113" spans="1:15" x14ac:dyDescent="0.25">
      <c r="B113" s="26" t="s">
        <v>42</v>
      </c>
      <c r="E113" s="27">
        <v>0</v>
      </c>
      <c r="F113" s="27">
        <v>0</v>
      </c>
      <c r="G113" s="27">
        <v>0</v>
      </c>
      <c r="H113" s="27">
        <v>0</v>
      </c>
      <c r="I113" s="27">
        <v>5</v>
      </c>
      <c r="J113" s="27">
        <v>0</v>
      </c>
      <c r="K113" s="24">
        <f>I113-J113</f>
        <v>5</v>
      </c>
      <c r="L113" s="24"/>
      <c r="M113" s="24"/>
      <c r="N113" s="24"/>
      <c r="O113" s="24"/>
    </row>
    <row r="114" spans="1:15" x14ac:dyDescent="0.25">
      <c r="B114" s="28" t="s">
        <v>24</v>
      </c>
      <c r="D114" s="34"/>
      <c r="E114" s="35">
        <f t="shared" ref="E114:K114" si="16">SUM(E111:E113)</f>
        <v>1</v>
      </c>
      <c r="F114" s="35">
        <f t="shared" si="16"/>
        <v>0</v>
      </c>
      <c r="G114" s="35">
        <f t="shared" si="16"/>
        <v>0</v>
      </c>
      <c r="H114" s="35">
        <f t="shared" si="16"/>
        <v>0</v>
      </c>
      <c r="I114" s="35">
        <f t="shared" si="16"/>
        <v>24</v>
      </c>
      <c r="J114" s="35">
        <f t="shared" si="16"/>
        <v>0</v>
      </c>
      <c r="K114" s="35">
        <f t="shared" si="16"/>
        <v>24</v>
      </c>
      <c r="L114" s="36"/>
    </row>
    <row r="115" spans="1:15" x14ac:dyDescent="0.25">
      <c r="B115" s="33" t="s">
        <v>57</v>
      </c>
      <c r="C115" s="16"/>
      <c r="D115" s="17"/>
      <c r="E115" s="21">
        <v>26</v>
      </c>
      <c r="F115" s="21">
        <v>15</v>
      </c>
      <c r="G115" s="21">
        <v>0</v>
      </c>
      <c r="H115" s="21">
        <v>0</v>
      </c>
      <c r="I115" s="21">
        <v>701</v>
      </c>
      <c r="J115" s="21">
        <v>6</v>
      </c>
      <c r="K115" s="22">
        <f>I115-J115</f>
        <v>695</v>
      </c>
      <c r="L115" s="23"/>
      <c r="M115" s="24"/>
      <c r="N115" s="25">
        <f>IF(E115=0,"N/A",ROUND((F115/E115)*100,0))</f>
        <v>58</v>
      </c>
      <c r="O115" s="24"/>
    </row>
    <row r="118" spans="1:15" x14ac:dyDescent="0.25">
      <c r="A118" s="14" t="s">
        <v>61</v>
      </c>
    </row>
    <row r="119" spans="1:15" x14ac:dyDescent="0.25">
      <c r="B119" s="26" t="s">
        <v>29</v>
      </c>
      <c r="E119" s="27">
        <v>6</v>
      </c>
      <c r="F119" s="27">
        <v>0</v>
      </c>
      <c r="G119" s="27">
        <v>0</v>
      </c>
      <c r="H119" s="27">
        <v>0</v>
      </c>
      <c r="I119" s="27">
        <v>61</v>
      </c>
      <c r="J119" s="27">
        <v>0</v>
      </c>
      <c r="K119" s="24">
        <f t="shared" ref="K119:K128" si="17">I119-J119</f>
        <v>61</v>
      </c>
      <c r="L119" s="24"/>
      <c r="M119" s="24"/>
      <c r="N119" s="24"/>
      <c r="O119" s="24"/>
    </row>
    <row r="120" spans="1:15" x14ac:dyDescent="0.25">
      <c r="B120" s="26" t="s">
        <v>62</v>
      </c>
      <c r="E120" s="27">
        <v>0</v>
      </c>
      <c r="F120" s="27">
        <v>2</v>
      </c>
      <c r="G120" s="27">
        <v>0</v>
      </c>
      <c r="H120" s="27">
        <v>0</v>
      </c>
      <c r="I120" s="27">
        <v>101</v>
      </c>
      <c r="J120" s="27">
        <v>7</v>
      </c>
      <c r="K120" s="24">
        <f t="shared" si="17"/>
        <v>94</v>
      </c>
      <c r="L120" s="24"/>
      <c r="M120" s="24"/>
      <c r="N120" s="24"/>
      <c r="O120" s="24"/>
    </row>
    <row r="121" spans="1:15" x14ac:dyDescent="0.25">
      <c r="B121" s="26" t="s">
        <v>50</v>
      </c>
      <c r="E121" s="27">
        <v>0</v>
      </c>
      <c r="F121" s="27">
        <v>3</v>
      </c>
      <c r="G121" s="27">
        <v>0</v>
      </c>
      <c r="H121" s="27">
        <v>0</v>
      </c>
      <c r="I121" s="27">
        <v>29</v>
      </c>
      <c r="J121" s="27">
        <v>1</v>
      </c>
      <c r="K121" s="24">
        <f t="shared" si="17"/>
        <v>28</v>
      </c>
      <c r="L121" s="24"/>
      <c r="M121" s="24"/>
      <c r="N121" s="24"/>
      <c r="O121" s="24"/>
    </row>
    <row r="122" spans="1:15" x14ac:dyDescent="0.25">
      <c r="B122" s="26" t="s">
        <v>52</v>
      </c>
      <c r="E122" s="27">
        <v>0</v>
      </c>
      <c r="F122" s="27">
        <v>2</v>
      </c>
      <c r="G122" s="27">
        <v>0</v>
      </c>
      <c r="H122" s="27">
        <v>0</v>
      </c>
      <c r="I122" s="27">
        <v>29</v>
      </c>
      <c r="J122" s="27">
        <v>1</v>
      </c>
      <c r="K122" s="24">
        <f t="shared" si="17"/>
        <v>28</v>
      </c>
      <c r="L122" s="24"/>
      <c r="M122" s="24"/>
      <c r="N122" s="24"/>
      <c r="O122" s="24"/>
    </row>
    <row r="123" spans="1:15" x14ac:dyDescent="0.25">
      <c r="B123" s="26" t="s">
        <v>63</v>
      </c>
      <c r="E123" s="27">
        <v>7</v>
      </c>
      <c r="F123" s="27">
        <v>4</v>
      </c>
      <c r="G123" s="27">
        <v>1</v>
      </c>
      <c r="H123" s="27">
        <v>0</v>
      </c>
      <c r="I123" s="27">
        <v>255</v>
      </c>
      <c r="J123" s="27">
        <v>3</v>
      </c>
      <c r="K123" s="24">
        <f t="shared" si="17"/>
        <v>252</v>
      </c>
      <c r="L123" s="24"/>
      <c r="M123" s="24"/>
      <c r="N123" s="24"/>
      <c r="O123" s="24"/>
    </row>
    <row r="124" spans="1:15" x14ac:dyDescent="0.25">
      <c r="B124" s="26" t="s">
        <v>41</v>
      </c>
      <c r="E124" s="27">
        <v>0</v>
      </c>
      <c r="F124" s="27">
        <v>0</v>
      </c>
      <c r="G124" s="27">
        <v>0</v>
      </c>
      <c r="H124" s="27">
        <v>0</v>
      </c>
      <c r="I124" s="27">
        <v>9</v>
      </c>
      <c r="J124" s="27">
        <v>0</v>
      </c>
      <c r="K124" s="24">
        <f t="shared" si="17"/>
        <v>9</v>
      </c>
      <c r="L124" s="24"/>
      <c r="M124" s="24"/>
      <c r="N124" s="24"/>
      <c r="O124" s="24"/>
    </row>
    <row r="125" spans="1:15" x14ac:dyDescent="0.25">
      <c r="B125" s="26" t="s">
        <v>64</v>
      </c>
      <c r="E125" s="27">
        <v>0</v>
      </c>
      <c r="F125" s="27">
        <v>0</v>
      </c>
      <c r="G125" s="27">
        <v>0</v>
      </c>
      <c r="H125" s="27">
        <v>0</v>
      </c>
      <c r="I125" s="27">
        <v>40</v>
      </c>
      <c r="J125" s="27">
        <v>0</v>
      </c>
      <c r="K125" s="24">
        <f t="shared" si="17"/>
        <v>40</v>
      </c>
      <c r="L125" s="24"/>
      <c r="M125" s="24"/>
      <c r="N125" s="24"/>
      <c r="O125" s="24"/>
    </row>
    <row r="126" spans="1:15" x14ac:dyDescent="0.25">
      <c r="B126" s="26" t="s">
        <v>65</v>
      </c>
      <c r="E126" s="27">
        <v>5</v>
      </c>
      <c r="F126" s="27">
        <v>7</v>
      </c>
      <c r="G126" s="27">
        <v>0</v>
      </c>
      <c r="H126" s="27">
        <v>1</v>
      </c>
      <c r="I126" s="27">
        <v>171</v>
      </c>
      <c r="J126" s="27">
        <v>8</v>
      </c>
      <c r="K126" s="24">
        <f t="shared" si="17"/>
        <v>163</v>
      </c>
      <c r="L126" s="24"/>
      <c r="M126" s="24"/>
      <c r="N126" s="24"/>
      <c r="O126" s="24"/>
    </row>
    <row r="127" spans="1:15" x14ac:dyDescent="0.25">
      <c r="B127" s="26" t="s">
        <v>42</v>
      </c>
      <c r="E127" s="27">
        <v>0</v>
      </c>
      <c r="F127" s="27">
        <v>0</v>
      </c>
      <c r="G127" s="27">
        <v>0</v>
      </c>
      <c r="H127" s="27">
        <v>0</v>
      </c>
      <c r="I127" s="27">
        <v>29</v>
      </c>
      <c r="J127" s="27">
        <v>1</v>
      </c>
      <c r="K127" s="24">
        <f t="shared" si="17"/>
        <v>28</v>
      </c>
      <c r="L127" s="24"/>
      <c r="M127" s="24"/>
      <c r="N127" s="24"/>
      <c r="O127" s="24"/>
    </row>
    <row r="128" spans="1:15" x14ac:dyDescent="0.25">
      <c r="B128" s="26" t="s">
        <v>66</v>
      </c>
      <c r="E128" s="27">
        <v>7</v>
      </c>
      <c r="F128" s="27">
        <v>6</v>
      </c>
      <c r="G128" s="27">
        <v>0</v>
      </c>
      <c r="H128" s="27">
        <v>0</v>
      </c>
      <c r="I128" s="27">
        <v>196</v>
      </c>
      <c r="J128" s="27">
        <v>1</v>
      </c>
      <c r="K128" s="24">
        <f t="shared" si="17"/>
        <v>195</v>
      </c>
      <c r="L128" s="24"/>
      <c r="M128" s="24"/>
      <c r="N128" s="24"/>
      <c r="O128" s="24"/>
    </row>
    <row r="129" spans="1:15" x14ac:dyDescent="0.25">
      <c r="B129" s="28" t="s">
        <v>22</v>
      </c>
      <c r="D129" s="29"/>
      <c r="E129" s="30">
        <f t="shared" ref="E129:K129" si="18">SUM(E118:E128)</f>
        <v>25</v>
      </c>
      <c r="F129" s="30">
        <f t="shared" si="18"/>
        <v>24</v>
      </c>
      <c r="G129" s="30">
        <f t="shared" si="18"/>
        <v>1</v>
      </c>
      <c r="H129" s="30">
        <f t="shared" si="18"/>
        <v>1</v>
      </c>
      <c r="I129" s="30">
        <f t="shared" si="18"/>
        <v>920</v>
      </c>
      <c r="J129" s="30">
        <f t="shared" si="18"/>
        <v>22</v>
      </c>
      <c r="K129" s="30">
        <f t="shared" si="18"/>
        <v>898</v>
      </c>
      <c r="L129" s="31"/>
    </row>
    <row r="130" spans="1:15" x14ac:dyDescent="0.25">
      <c r="B130" s="26" t="s">
        <v>40</v>
      </c>
      <c r="E130" s="27">
        <v>2</v>
      </c>
      <c r="F130" s="27">
        <v>1</v>
      </c>
      <c r="G130" s="27">
        <v>1</v>
      </c>
      <c r="H130" s="27">
        <v>0</v>
      </c>
      <c r="I130" s="27">
        <v>21</v>
      </c>
      <c r="J130" s="27">
        <v>0</v>
      </c>
      <c r="K130" s="24">
        <f>I130-J130</f>
        <v>21</v>
      </c>
      <c r="L130" s="24"/>
      <c r="M130" s="24"/>
      <c r="N130" s="24"/>
      <c r="O130" s="24"/>
    </row>
    <row r="131" spans="1:15" x14ac:dyDescent="0.25">
      <c r="B131" s="26" t="s">
        <v>23</v>
      </c>
      <c r="E131" s="27">
        <v>0</v>
      </c>
      <c r="F131" s="27">
        <v>0</v>
      </c>
      <c r="G131" s="27">
        <v>0</v>
      </c>
      <c r="H131" s="27">
        <v>1</v>
      </c>
      <c r="I131" s="27">
        <v>0</v>
      </c>
      <c r="J131" s="27">
        <v>0</v>
      </c>
      <c r="K131" s="24">
        <f>I131-J131</f>
        <v>0</v>
      </c>
      <c r="L131" s="24"/>
      <c r="M131" s="24"/>
      <c r="N131" s="24"/>
      <c r="O131" s="24"/>
    </row>
    <row r="132" spans="1:15" x14ac:dyDescent="0.25">
      <c r="B132" s="26" t="s">
        <v>41</v>
      </c>
      <c r="E132" s="27">
        <v>0</v>
      </c>
      <c r="F132" s="27">
        <v>0</v>
      </c>
      <c r="G132" s="27">
        <v>0</v>
      </c>
      <c r="H132" s="27">
        <v>0</v>
      </c>
      <c r="I132" s="27">
        <v>31</v>
      </c>
      <c r="J132" s="27">
        <v>2</v>
      </c>
      <c r="K132" s="24">
        <f>I132-J132</f>
        <v>29</v>
      </c>
      <c r="L132" s="24"/>
      <c r="M132" s="24"/>
      <c r="N132" s="24"/>
      <c r="O132" s="24"/>
    </row>
    <row r="133" spans="1:15" x14ac:dyDescent="0.25">
      <c r="B133" s="26" t="s">
        <v>42</v>
      </c>
      <c r="E133" s="27">
        <v>1</v>
      </c>
      <c r="F133" s="27">
        <v>2</v>
      </c>
      <c r="G133" s="27">
        <v>0</v>
      </c>
      <c r="H133" s="27">
        <v>0</v>
      </c>
      <c r="I133" s="27">
        <v>18</v>
      </c>
      <c r="J133" s="27">
        <v>1</v>
      </c>
      <c r="K133" s="24">
        <f>I133-J133</f>
        <v>17</v>
      </c>
      <c r="L133" s="24"/>
      <c r="M133" s="24"/>
      <c r="N133" s="24"/>
      <c r="O133" s="24"/>
    </row>
    <row r="134" spans="1:15" x14ac:dyDescent="0.25">
      <c r="B134" s="28" t="s">
        <v>24</v>
      </c>
      <c r="D134" s="34"/>
      <c r="E134" s="35">
        <f t="shared" ref="E134:K134" si="19">SUM(E130:E133)</f>
        <v>3</v>
      </c>
      <c r="F134" s="35">
        <f t="shared" si="19"/>
        <v>3</v>
      </c>
      <c r="G134" s="35">
        <f t="shared" si="19"/>
        <v>1</v>
      </c>
      <c r="H134" s="35">
        <f t="shared" si="19"/>
        <v>1</v>
      </c>
      <c r="I134" s="35">
        <f t="shared" si="19"/>
        <v>70</v>
      </c>
      <c r="J134" s="35">
        <f t="shared" si="19"/>
        <v>3</v>
      </c>
      <c r="K134" s="35">
        <f t="shared" si="19"/>
        <v>67</v>
      </c>
      <c r="L134" s="36"/>
    </row>
    <row r="135" spans="1:15" x14ac:dyDescent="0.25">
      <c r="B135" s="33" t="s">
        <v>25</v>
      </c>
      <c r="C135" s="16"/>
      <c r="D135" s="17"/>
      <c r="E135" s="21">
        <v>28</v>
      </c>
      <c r="F135" s="21">
        <v>27</v>
      </c>
      <c r="G135" s="21">
        <v>2</v>
      </c>
      <c r="H135" s="21">
        <v>2</v>
      </c>
      <c r="I135" s="21">
        <v>990</v>
      </c>
      <c r="J135" s="21">
        <v>25</v>
      </c>
      <c r="K135" s="22">
        <f>I135-J135</f>
        <v>965</v>
      </c>
      <c r="L135" s="23"/>
      <c r="M135" s="24"/>
      <c r="N135" s="25">
        <f>IF(E135=0,"N/A",ROUND((F135/E135)*100,0))</f>
        <v>96</v>
      </c>
      <c r="O135" s="24"/>
    </row>
    <row r="138" spans="1:15" x14ac:dyDescent="0.25">
      <c r="A138" s="14" t="s">
        <v>67</v>
      </c>
    </row>
    <row r="139" spans="1:15" x14ac:dyDescent="0.25">
      <c r="B139" s="26" t="s">
        <v>84</v>
      </c>
      <c r="E139" s="27">
        <v>9</v>
      </c>
      <c r="F139" s="27">
        <v>12</v>
      </c>
      <c r="G139" s="27">
        <v>0</v>
      </c>
      <c r="H139" s="27">
        <v>0</v>
      </c>
      <c r="I139" s="27">
        <v>74</v>
      </c>
      <c r="J139" s="27">
        <v>4</v>
      </c>
      <c r="K139" s="24">
        <f>I139-J139</f>
        <v>70</v>
      </c>
      <c r="L139" s="24"/>
      <c r="M139" s="24"/>
      <c r="N139" s="24"/>
      <c r="O139" s="24"/>
    </row>
    <row r="140" spans="1:15" x14ac:dyDescent="0.25">
      <c r="B140" s="26" t="s">
        <v>68</v>
      </c>
      <c r="E140" s="27">
        <v>10</v>
      </c>
      <c r="F140" s="27">
        <v>13</v>
      </c>
      <c r="G140" s="27">
        <v>0</v>
      </c>
      <c r="H140" s="27">
        <v>1</v>
      </c>
      <c r="I140" s="27">
        <v>131</v>
      </c>
      <c r="J140" s="27">
        <v>0</v>
      </c>
      <c r="K140" s="24">
        <f>I140-J140</f>
        <v>131</v>
      </c>
      <c r="L140" s="24"/>
      <c r="M140" s="24"/>
      <c r="N140" s="24"/>
      <c r="O140" s="24"/>
    </row>
    <row r="141" spans="1:15" x14ac:dyDescent="0.25">
      <c r="B141" s="26" t="s">
        <v>69</v>
      </c>
      <c r="E141" s="27">
        <v>9</v>
      </c>
      <c r="F141" s="27">
        <v>7</v>
      </c>
      <c r="G141" s="27">
        <v>0</v>
      </c>
      <c r="H141" s="27">
        <v>0</v>
      </c>
      <c r="I141" s="27">
        <v>76</v>
      </c>
      <c r="J141" s="27">
        <v>1</v>
      </c>
      <c r="K141" s="24">
        <f>I141-J141</f>
        <v>75</v>
      </c>
      <c r="L141" s="24"/>
      <c r="M141" s="24"/>
      <c r="N141" s="24"/>
      <c r="O141" s="24"/>
    </row>
    <row r="142" spans="1:15" x14ac:dyDescent="0.25">
      <c r="B142" s="26" t="s">
        <v>70</v>
      </c>
      <c r="E142" s="27">
        <v>10</v>
      </c>
      <c r="F142" s="27">
        <v>4</v>
      </c>
      <c r="G142" s="27">
        <v>1</v>
      </c>
      <c r="H142" s="27">
        <v>1</v>
      </c>
      <c r="I142" s="27">
        <v>124</v>
      </c>
      <c r="J142" s="27">
        <v>0</v>
      </c>
      <c r="K142" s="24">
        <f>I142-J142</f>
        <v>124</v>
      </c>
      <c r="L142" s="24"/>
      <c r="M142" s="24"/>
      <c r="N142" s="24"/>
      <c r="O142" s="24"/>
    </row>
    <row r="143" spans="1:15" x14ac:dyDescent="0.25">
      <c r="B143" s="26" t="s">
        <v>73</v>
      </c>
      <c r="E143" s="27">
        <v>8</v>
      </c>
      <c r="F143" s="27">
        <v>6</v>
      </c>
      <c r="G143" s="27">
        <v>1</v>
      </c>
      <c r="H143" s="27">
        <v>0</v>
      </c>
      <c r="I143" s="27">
        <v>63</v>
      </c>
      <c r="J143" s="27">
        <v>2</v>
      </c>
      <c r="K143" s="24">
        <f>I143-J143</f>
        <v>61</v>
      </c>
      <c r="L143" s="24"/>
      <c r="M143" s="24"/>
      <c r="N143" s="24"/>
      <c r="O143" s="24"/>
    </row>
    <row r="144" spans="1:15" x14ac:dyDescent="0.25">
      <c r="B144" s="28" t="s">
        <v>22</v>
      </c>
      <c r="D144" s="29"/>
      <c r="E144" s="30">
        <f t="shared" ref="E144:K144" si="20">SUM(E138:E143)</f>
        <v>46</v>
      </c>
      <c r="F144" s="30">
        <f t="shared" si="20"/>
        <v>42</v>
      </c>
      <c r="G144" s="30">
        <f t="shared" si="20"/>
        <v>2</v>
      </c>
      <c r="H144" s="30">
        <f t="shared" si="20"/>
        <v>2</v>
      </c>
      <c r="I144" s="30">
        <f t="shared" si="20"/>
        <v>468</v>
      </c>
      <c r="J144" s="30">
        <f t="shared" si="20"/>
        <v>7</v>
      </c>
      <c r="K144" s="30">
        <f t="shared" si="20"/>
        <v>461</v>
      </c>
      <c r="L144" s="31"/>
    </row>
    <row r="145" spans="1:15" x14ac:dyDescent="0.25">
      <c r="B145" s="26" t="s">
        <v>74</v>
      </c>
      <c r="E145" s="27">
        <v>0</v>
      </c>
      <c r="F145" s="27">
        <v>0</v>
      </c>
      <c r="G145" s="27">
        <v>0</v>
      </c>
      <c r="H145" s="27">
        <v>0</v>
      </c>
      <c r="I145" s="27">
        <v>57</v>
      </c>
      <c r="J145" s="27">
        <v>1</v>
      </c>
      <c r="K145" s="24">
        <f>I145-J145</f>
        <v>56</v>
      </c>
      <c r="L145" s="24"/>
      <c r="M145" s="24"/>
      <c r="N145" s="24"/>
      <c r="O145" s="24"/>
    </row>
    <row r="146" spans="1:15" x14ac:dyDescent="0.25">
      <c r="B146" s="28" t="s">
        <v>24</v>
      </c>
      <c r="D146" s="34"/>
      <c r="E146" s="35">
        <f t="shared" ref="E146:K146" si="21">SUM(E145:E145)</f>
        <v>0</v>
      </c>
      <c r="F146" s="35">
        <f t="shared" si="21"/>
        <v>0</v>
      </c>
      <c r="G146" s="35">
        <f t="shared" si="21"/>
        <v>0</v>
      </c>
      <c r="H146" s="35">
        <f t="shared" si="21"/>
        <v>0</v>
      </c>
      <c r="I146" s="35">
        <f t="shared" si="21"/>
        <v>57</v>
      </c>
      <c r="J146" s="35">
        <f t="shared" si="21"/>
        <v>1</v>
      </c>
      <c r="K146" s="35">
        <f t="shared" si="21"/>
        <v>56</v>
      </c>
      <c r="L146" s="36"/>
    </row>
    <row r="147" spans="1:15" x14ac:dyDescent="0.25">
      <c r="B147" s="33" t="s">
        <v>53</v>
      </c>
      <c r="C147" s="16"/>
      <c r="D147" s="17"/>
      <c r="E147" s="21">
        <v>46</v>
      </c>
      <c r="F147" s="21">
        <v>42</v>
      </c>
      <c r="G147" s="21">
        <v>2</v>
      </c>
      <c r="H147" s="21">
        <v>2</v>
      </c>
      <c r="I147" s="21">
        <v>525</v>
      </c>
      <c r="J147" s="21">
        <v>8</v>
      </c>
      <c r="K147" s="22">
        <f>I147-J147</f>
        <v>517</v>
      </c>
      <c r="L147" s="23"/>
      <c r="M147" s="24"/>
      <c r="N147" s="25">
        <f>IF(E147=0,"N/A",ROUND((F147/E147)*100,0))</f>
        <v>91</v>
      </c>
      <c r="O147" s="24"/>
    </row>
    <row r="150" spans="1:15" x14ac:dyDescent="0.25">
      <c r="A150" s="37" t="s">
        <v>75</v>
      </c>
      <c r="B150" s="37" t="s">
        <v>76</v>
      </c>
    </row>
    <row r="151" spans="1:15" x14ac:dyDescent="0.25">
      <c r="B151" s="37" t="s">
        <v>77</v>
      </c>
    </row>
    <row r="152" spans="1:15" x14ac:dyDescent="0.25">
      <c r="B152" s="37" t="s">
        <v>78</v>
      </c>
    </row>
    <row r="153" spans="1:15" x14ac:dyDescent="0.25">
      <c r="B153" s="37" t="s">
        <v>79</v>
      </c>
    </row>
    <row r="154" spans="1:15" x14ac:dyDescent="0.25">
      <c r="B154" s="37" t="s">
        <v>80</v>
      </c>
    </row>
    <row r="155" spans="1:15" x14ac:dyDescent="0.25">
      <c r="B155" s="37" t="s">
        <v>81</v>
      </c>
    </row>
    <row r="156" spans="1:15" x14ac:dyDescent="0.25">
      <c r="B156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A952A-E067-49FA-BA39-0790685F3722}">
  <sheetPr>
    <pageSetUpPr fitToPage="1"/>
  </sheetPr>
  <dimension ref="A2:O158"/>
  <sheetViews>
    <sheetView showGridLines="0" topLeftCell="A128" zoomScale="75" zoomScaleNormal="75" workbookViewId="0">
      <selection activeCell="E149" sqref="E149:O149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93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5</v>
      </c>
      <c r="F12" s="21">
        <v>9</v>
      </c>
      <c r="G12" s="21">
        <v>1</v>
      </c>
      <c r="H12" s="21">
        <v>1</v>
      </c>
      <c r="I12" s="21">
        <v>40</v>
      </c>
      <c r="J12" s="21">
        <v>2</v>
      </c>
      <c r="K12" s="22">
        <f>I12-J12</f>
        <v>38</v>
      </c>
      <c r="L12" s="23"/>
      <c r="M12" s="24"/>
      <c r="N12" s="25">
        <f>ROUND((F12/E12)*100,0)</f>
        <v>180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24</v>
      </c>
      <c r="F14" s="21">
        <v>62</v>
      </c>
      <c r="G14" s="21">
        <v>22</v>
      </c>
      <c r="H14" s="21">
        <v>22</v>
      </c>
      <c r="I14" s="21">
        <v>1270</v>
      </c>
      <c r="J14" s="21">
        <v>34</v>
      </c>
      <c r="K14" s="22">
        <f>I14-J14</f>
        <v>1236</v>
      </c>
      <c r="L14" s="23"/>
      <c r="M14" s="24"/>
      <c r="N14" s="25">
        <f>ROUND((F14/E14)*100,0)</f>
        <v>258</v>
      </c>
      <c r="O14" s="24"/>
    </row>
    <row r="15" spans="1:15" x14ac:dyDescent="0.25">
      <c r="B15" s="26" t="s">
        <v>17</v>
      </c>
      <c r="I15" s="15">
        <v>1068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28</v>
      </c>
      <c r="F19" s="27">
        <v>11</v>
      </c>
      <c r="G19" s="27">
        <v>0</v>
      </c>
      <c r="H19" s="27">
        <v>3</v>
      </c>
      <c r="I19" s="27">
        <v>289</v>
      </c>
      <c r="J19" s="27">
        <v>2</v>
      </c>
      <c r="K19" s="24">
        <f>I19-J19</f>
        <v>287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9</v>
      </c>
      <c r="F20" s="27">
        <v>1</v>
      </c>
      <c r="G20" s="27">
        <v>3</v>
      </c>
      <c r="H20" s="27">
        <v>0</v>
      </c>
      <c r="I20" s="27">
        <v>22</v>
      </c>
      <c r="J20" s="27">
        <v>0</v>
      </c>
      <c r="K20" s="24">
        <f>I20-J20</f>
        <v>22</v>
      </c>
      <c r="L20" s="24"/>
      <c r="M20" s="24"/>
      <c r="N20" s="24"/>
      <c r="O20" s="24"/>
    </row>
    <row r="21" spans="1:15" x14ac:dyDescent="0.25">
      <c r="B21" s="28" t="s">
        <v>22</v>
      </c>
      <c r="D21" s="29"/>
      <c r="E21" s="32">
        <f t="shared" ref="E21:K21" si="0">SUM(E18:E20)</f>
        <v>37</v>
      </c>
      <c r="F21" s="32">
        <f t="shared" si="0"/>
        <v>12</v>
      </c>
      <c r="G21" s="32">
        <f t="shared" si="0"/>
        <v>3</v>
      </c>
      <c r="H21" s="32">
        <f t="shared" si="0"/>
        <v>3</v>
      </c>
      <c r="I21" s="32">
        <f t="shared" si="0"/>
        <v>316</v>
      </c>
      <c r="J21" s="32">
        <f t="shared" si="0"/>
        <v>2</v>
      </c>
      <c r="K21" s="32">
        <f t="shared" si="0"/>
        <v>314</v>
      </c>
      <c r="L21" s="31"/>
    </row>
    <row r="22" spans="1:15" x14ac:dyDescent="0.25">
      <c r="B22" s="26" t="s">
        <v>23</v>
      </c>
      <c r="E22" s="27">
        <v>1</v>
      </c>
      <c r="F22" s="27">
        <v>2</v>
      </c>
      <c r="G22" s="27">
        <v>0</v>
      </c>
      <c r="H22" s="27">
        <v>0</v>
      </c>
      <c r="I22" s="27">
        <v>3</v>
      </c>
      <c r="J22" s="27">
        <v>0</v>
      </c>
      <c r="K22" s="24">
        <f>I22-J22</f>
        <v>3</v>
      </c>
      <c r="L22" s="24"/>
      <c r="M22" s="24"/>
      <c r="N22" s="24"/>
      <c r="O22" s="24"/>
    </row>
    <row r="23" spans="1:15" x14ac:dyDescent="0.25">
      <c r="B23" s="28" t="s">
        <v>24</v>
      </c>
      <c r="D23" s="34"/>
      <c r="E23" s="35">
        <f t="shared" ref="E23:K23" si="1">SUM(E22:E22)</f>
        <v>1</v>
      </c>
      <c r="F23" s="35">
        <f t="shared" si="1"/>
        <v>2</v>
      </c>
      <c r="G23" s="35">
        <f t="shared" si="1"/>
        <v>0</v>
      </c>
      <c r="H23" s="35">
        <f t="shared" si="1"/>
        <v>0</v>
      </c>
      <c r="I23" s="35">
        <f t="shared" si="1"/>
        <v>3</v>
      </c>
      <c r="J23" s="35">
        <f t="shared" si="1"/>
        <v>0</v>
      </c>
      <c r="K23" s="35">
        <f t="shared" si="1"/>
        <v>3</v>
      </c>
      <c r="L23" s="36"/>
    </row>
    <row r="24" spans="1:15" x14ac:dyDescent="0.25">
      <c r="B24" s="33" t="s">
        <v>25</v>
      </c>
      <c r="C24" s="16"/>
      <c r="D24" s="17"/>
      <c r="E24" s="21">
        <v>38</v>
      </c>
      <c r="F24" s="21">
        <v>14</v>
      </c>
      <c r="G24" s="21">
        <v>3</v>
      </c>
      <c r="H24" s="21">
        <v>3</v>
      </c>
      <c r="I24" s="21">
        <v>319</v>
      </c>
      <c r="J24" s="21">
        <v>2</v>
      </c>
      <c r="K24" s="22">
        <f>I24-J24</f>
        <v>317</v>
      </c>
      <c r="L24" s="23"/>
      <c r="M24" s="24"/>
      <c r="N24" s="25">
        <f>IF(E24=0,"N/A",ROUND((F24/E24)*100,0))</f>
        <v>37</v>
      </c>
      <c r="O24" s="24"/>
    </row>
    <row r="27" spans="1:15" x14ac:dyDescent="0.25">
      <c r="A27" s="14" t="s">
        <v>26</v>
      </c>
    </row>
    <row r="28" spans="1:15" x14ac:dyDescent="0.25">
      <c r="B28" s="26" t="s">
        <v>27</v>
      </c>
      <c r="E28" s="27">
        <v>25</v>
      </c>
      <c r="F28" s="27">
        <v>4</v>
      </c>
      <c r="G28" s="27">
        <v>6</v>
      </c>
      <c r="H28" s="27">
        <v>1</v>
      </c>
      <c r="I28" s="27">
        <v>546</v>
      </c>
      <c r="J28" s="27">
        <v>12</v>
      </c>
      <c r="K28" s="24">
        <f t="shared" ref="K28:K42" si="2">I28-J28</f>
        <v>534</v>
      </c>
      <c r="L28" s="24"/>
      <c r="M28" s="24"/>
      <c r="N28" s="24"/>
      <c r="O28" s="24"/>
    </row>
    <row r="29" spans="1:15" x14ac:dyDescent="0.25">
      <c r="B29" s="26" t="s">
        <v>28</v>
      </c>
      <c r="E29" s="27">
        <v>0</v>
      </c>
      <c r="F29" s="27">
        <v>0</v>
      </c>
      <c r="G29" s="27">
        <v>0</v>
      </c>
      <c r="H29" s="27">
        <v>0</v>
      </c>
      <c r="I29" s="27">
        <v>4</v>
      </c>
      <c r="J29" s="27">
        <v>3</v>
      </c>
      <c r="K29" s="24">
        <f t="shared" si="2"/>
        <v>1</v>
      </c>
      <c r="L29" s="24"/>
      <c r="M29" s="24"/>
      <c r="N29" s="24"/>
      <c r="O29" s="24"/>
    </row>
    <row r="30" spans="1:15" x14ac:dyDescent="0.25">
      <c r="B30" s="26" t="s">
        <v>31</v>
      </c>
      <c r="E30" s="27">
        <v>39</v>
      </c>
      <c r="F30" s="27">
        <v>31</v>
      </c>
      <c r="G30" s="27">
        <v>5</v>
      </c>
      <c r="H30" s="27">
        <v>1</v>
      </c>
      <c r="I30" s="27">
        <v>546</v>
      </c>
      <c r="J30" s="27">
        <v>7</v>
      </c>
      <c r="K30" s="24">
        <f t="shared" si="2"/>
        <v>539</v>
      </c>
      <c r="L30" s="24"/>
      <c r="M30" s="24"/>
      <c r="N30" s="24"/>
      <c r="O30" s="24"/>
    </row>
    <row r="31" spans="1:15" x14ac:dyDescent="0.25">
      <c r="B31" s="26" t="s">
        <v>32</v>
      </c>
      <c r="E31" s="27">
        <v>0</v>
      </c>
      <c r="F31" s="27">
        <v>0</v>
      </c>
      <c r="G31" s="27">
        <v>0</v>
      </c>
      <c r="H31" s="27">
        <v>0</v>
      </c>
      <c r="I31" s="27">
        <v>3</v>
      </c>
      <c r="J31" s="27">
        <v>3</v>
      </c>
      <c r="K31" s="24">
        <f t="shared" si="2"/>
        <v>0</v>
      </c>
      <c r="L31" s="24"/>
      <c r="M31" s="24"/>
      <c r="N31" s="24"/>
      <c r="O31" s="24"/>
    </row>
    <row r="32" spans="1:15" x14ac:dyDescent="0.25">
      <c r="B32" s="26" t="s">
        <v>19</v>
      </c>
      <c r="E32" s="27">
        <v>29</v>
      </c>
      <c r="F32" s="27">
        <v>16</v>
      </c>
      <c r="G32" s="27">
        <v>4</v>
      </c>
      <c r="H32" s="27">
        <v>0</v>
      </c>
      <c r="I32" s="27">
        <v>384</v>
      </c>
      <c r="J32" s="27">
        <v>2</v>
      </c>
      <c r="K32" s="24">
        <f t="shared" si="2"/>
        <v>382</v>
      </c>
      <c r="L32" s="24"/>
      <c r="M32" s="24"/>
      <c r="N32" s="24"/>
      <c r="O32" s="24"/>
    </row>
    <row r="33" spans="2:15" x14ac:dyDescent="0.25">
      <c r="B33" s="26" t="s">
        <v>23</v>
      </c>
      <c r="E33" s="27">
        <v>32</v>
      </c>
      <c r="F33" s="27">
        <v>11</v>
      </c>
      <c r="G33" s="27">
        <v>0</v>
      </c>
      <c r="H33" s="27">
        <v>2</v>
      </c>
      <c r="I33" s="27">
        <v>538</v>
      </c>
      <c r="J33" s="27">
        <v>7</v>
      </c>
      <c r="K33" s="24">
        <f t="shared" si="2"/>
        <v>531</v>
      </c>
      <c r="L33" s="24"/>
      <c r="M33" s="24"/>
      <c r="N33" s="24"/>
      <c r="O33" s="24"/>
    </row>
    <row r="34" spans="2:15" x14ac:dyDescent="0.25">
      <c r="B34" s="26" t="s">
        <v>34</v>
      </c>
      <c r="E34" s="27">
        <v>0</v>
      </c>
      <c r="F34" s="27">
        <v>2</v>
      </c>
      <c r="G34" s="27">
        <v>0</v>
      </c>
      <c r="H34" s="27">
        <v>2</v>
      </c>
      <c r="I34" s="27">
        <v>85</v>
      </c>
      <c r="J34" s="27">
        <v>0</v>
      </c>
      <c r="K34" s="24">
        <f t="shared" si="2"/>
        <v>85</v>
      </c>
      <c r="L34" s="24"/>
      <c r="M34" s="24"/>
      <c r="N34" s="24"/>
      <c r="O34" s="24"/>
    </row>
    <row r="35" spans="2:15" x14ac:dyDescent="0.25">
      <c r="B35" s="26" t="s">
        <v>91</v>
      </c>
      <c r="E35" s="27">
        <v>6</v>
      </c>
      <c r="F35" s="27">
        <v>12</v>
      </c>
      <c r="G35" s="27">
        <v>0</v>
      </c>
      <c r="H35" s="27">
        <v>0</v>
      </c>
      <c r="I35" s="27">
        <v>160</v>
      </c>
      <c r="J35" s="27">
        <v>8</v>
      </c>
      <c r="K35" s="24">
        <f t="shared" si="2"/>
        <v>152</v>
      </c>
      <c r="L35" s="24"/>
      <c r="M35" s="24"/>
      <c r="N35" s="24"/>
      <c r="O35" s="24"/>
    </row>
    <row r="36" spans="2:15" x14ac:dyDescent="0.25">
      <c r="B36" s="26" t="s">
        <v>20</v>
      </c>
      <c r="E36" s="27">
        <v>12</v>
      </c>
      <c r="F36" s="27">
        <v>1</v>
      </c>
      <c r="G36" s="27">
        <v>0</v>
      </c>
      <c r="H36" s="27">
        <v>0</v>
      </c>
      <c r="I36" s="27">
        <v>78</v>
      </c>
      <c r="J36" s="27">
        <v>1</v>
      </c>
      <c r="K36" s="24">
        <f t="shared" si="2"/>
        <v>77</v>
      </c>
      <c r="L36" s="24"/>
      <c r="M36" s="24"/>
      <c r="N36" s="24"/>
      <c r="O36" s="24"/>
    </row>
    <row r="37" spans="2:15" x14ac:dyDescent="0.25">
      <c r="B37" s="26" t="s">
        <v>21</v>
      </c>
      <c r="E37" s="27">
        <v>3</v>
      </c>
      <c r="F37" s="27">
        <v>9</v>
      </c>
      <c r="G37" s="27">
        <v>0</v>
      </c>
      <c r="H37" s="27">
        <v>0</v>
      </c>
      <c r="I37" s="27">
        <v>204</v>
      </c>
      <c r="J37" s="27">
        <v>6</v>
      </c>
      <c r="K37" s="24">
        <f t="shared" si="2"/>
        <v>198</v>
      </c>
      <c r="L37" s="24"/>
      <c r="M37" s="24"/>
      <c r="N37" s="24"/>
      <c r="O37" s="24"/>
    </row>
    <row r="38" spans="2:15" x14ac:dyDescent="0.25">
      <c r="B38" s="26" t="s">
        <v>35</v>
      </c>
      <c r="E38" s="27">
        <v>32</v>
      </c>
      <c r="F38" s="27">
        <v>5</v>
      </c>
      <c r="G38" s="27">
        <v>1</v>
      </c>
      <c r="H38" s="27">
        <v>3</v>
      </c>
      <c r="I38" s="27">
        <v>691</v>
      </c>
      <c r="J38" s="27">
        <v>7</v>
      </c>
      <c r="K38" s="24">
        <f t="shared" si="2"/>
        <v>684</v>
      </c>
      <c r="L38" s="24"/>
      <c r="M38" s="24"/>
      <c r="N38" s="24"/>
      <c r="O38" s="24"/>
    </row>
    <row r="39" spans="2:15" x14ac:dyDescent="0.25">
      <c r="B39" s="26" t="s">
        <v>37</v>
      </c>
      <c r="E39" s="27">
        <v>45</v>
      </c>
      <c r="F39" s="27">
        <v>8</v>
      </c>
      <c r="G39" s="27">
        <v>0</v>
      </c>
      <c r="H39" s="27">
        <v>1</v>
      </c>
      <c r="I39" s="27">
        <v>568</v>
      </c>
      <c r="J39" s="27">
        <v>10</v>
      </c>
      <c r="K39" s="24">
        <f t="shared" si="2"/>
        <v>558</v>
      </c>
      <c r="L39" s="24"/>
      <c r="M39" s="24"/>
      <c r="N39" s="24"/>
      <c r="O39" s="24"/>
    </row>
    <row r="40" spans="2:15" x14ac:dyDescent="0.25">
      <c r="B40" s="26" t="s">
        <v>94</v>
      </c>
      <c r="E40" s="27">
        <v>1</v>
      </c>
      <c r="F40" s="27">
        <v>0</v>
      </c>
      <c r="G40" s="27">
        <v>0</v>
      </c>
      <c r="H40" s="27">
        <v>5</v>
      </c>
      <c r="I40" s="27">
        <v>0</v>
      </c>
      <c r="J40" s="27">
        <v>0</v>
      </c>
      <c r="K40" s="24">
        <f t="shared" si="2"/>
        <v>0</v>
      </c>
      <c r="L40" s="24"/>
      <c r="M40" s="24"/>
      <c r="N40" s="24"/>
      <c r="O40" s="24"/>
    </row>
    <row r="41" spans="2:15" x14ac:dyDescent="0.25">
      <c r="B41" s="26" t="s">
        <v>38</v>
      </c>
      <c r="E41" s="27">
        <v>27</v>
      </c>
      <c r="F41" s="27">
        <v>21</v>
      </c>
      <c r="G41" s="27">
        <v>0</v>
      </c>
      <c r="H41" s="27">
        <v>1</v>
      </c>
      <c r="I41" s="27">
        <v>468</v>
      </c>
      <c r="J41" s="27">
        <v>2</v>
      </c>
      <c r="K41" s="24">
        <f t="shared" si="2"/>
        <v>466</v>
      </c>
      <c r="L41" s="24"/>
      <c r="M41" s="24"/>
      <c r="N41" s="24"/>
      <c r="O41" s="24"/>
    </row>
    <row r="42" spans="2:15" x14ac:dyDescent="0.25">
      <c r="B42" s="26" t="s">
        <v>39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  <c r="J42" s="27">
        <v>0</v>
      </c>
      <c r="K42" s="24">
        <f t="shared" si="2"/>
        <v>1</v>
      </c>
      <c r="L42" s="24"/>
      <c r="M42" s="24"/>
      <c r="N42" s="24"/>
      <c r="O42" s="24"/>
    </row>
    <row r="43" spans="2:15" x14ac:dyDescent="0.25">
      <c r="B43" s="28" t="s">
        <v>22</v>
      </c>
      <c r="D43" s="29"/>
      <c r="E43" s="30">
        <f t="shared" ref="E43:K43" si="3">SUM(E27:E42)</f>
        <v>251</v>
      </c>
      <c r="F43" s="30">
        <f t="shared" si="3"/>
        <v>120</v>
      </c>
      <c r="G43" s="30">
        <f t="shared" si="3"/>
        <v>16</v>
      </c>
      <c r="H43" s="30">
        <f t="shared" si="3"/>
        <v>16</v>
      </c>
      <c r="I43" s="30">
        <f t="shared" si="3"/>
        <v>4276</v>
      </c>
      <c r="J43" s="30">
        <f t="shared" si="3"/>
        <v>68</v>
      </c>
      <c r="K43" s="30">
        <f t="shared" si="3"/>
        <v>4208</v>
      </c>
      <c r="L43" s="31"/>
    </row>
    <row r="44" spans="2:15" x14ac:dyDescent="0.25">
      <c r="B44" s="26" t="s">
        <v>40</v>
      </c>
      <c r="E44" s="27">
        <v>9</v>
      </c>
      <c r="F44" s="27">
        <v>12</v>
      </c>
      <c r="G44" s="27">
        <v>142</v>
      </c>
      <c r="H44" s="27">
        <v>0</v>
      </c>
      <c r="I44" s="27">
        <v>361</v>
      </c>
      <c r="J44" s="27">
        <v>0</v>
      </c>
      <c r="K44" s="24">
        <f>I44-J44</f>
        <v>361</v>
      </c>
      <c r="L44" s="24"/>
      <c r="M44" s="24"/>
      <c r="N44" s="24"/>
      <c r="O44" s="24"/>
    </row>
    <row r="45" spans="2:15" x14ac:dyDescent="0.25">
      <c r="B45" s="26" t="s">
        <v>23</v>
      </c>
      <c r="E45" s="27">
        <v>0</v>
      </c>
      <c r="F45" s="27">
        <v>0</v>
      </c>
      <c r="G45" s="27">
        <v>0</v>
      </c>
      <c r="H45" s="27">
        <v>0</v>
      </c>
      <c r="I45" s="27">
        <v>1</v>
      </c>
      <c r="J45" s="27">
        <v>0</v>
      </c>
      <c r="K45" s="24">
        <f>I45-J45</f>
        <v>1</v>
      </c>
      <c r="L45" s="24"/>
      <c r="M45" s="24"/>
      <c r="N45" s="24"/>
      <c r="O45" s="24"/>
    </row>
    <row r="46" spans="2:15" x14ac:dyDescent="0.25">
      <c r="B46" s="26" t="s">
        <v>41</v>
      </c>
      <c r="E46" s="27">
        <v>0</v>
      </c>
      <c r="F46" s="27">
        <v>0</v>
      </c>
      <c r="G46" s="27">
        <v>0</v>
      </c>
      <c r="H46" s="27">
        <v>142</v>
      </c>
      <c r="I46" s="27">
        <v>32</v>
      </c>
      <c r="J46" s="27">
        <v>4</v>
      </c>
      <c r="K46" s="24">
        <f>I46-J46</f>
        <v>28</v>
      </c>
      <c r="L46" s="24"/>
      <c r="M46" s="24"/>
      <c r="N46" s="24"/>
      <c r="O46" s="24"/>
    </row>
    <row r="47" spans="2:15" x14ac:dyDescent="0.25">
      <c r="B47" s="26" t="s">
        <v>42</v>
      </c>
      <c r="E47" s="27">
        <v>6</v>
      </c>
      <c r="F47" s="27">
        <v>2</v>
      </c>
      <c r="G47" s="27">
        <v>1</v>
      </c>
      <c r="H47" s="27">
        <v>1</v>
      </c>
      <c r="I47" s="27">
        <v>129</v>
      </c>
      <c r="J47" s="27">
        <v>4</v>
      </c>
      <c r="K47" s="24">
        <f>I47-J47</f>
        <v>125</v>
      </c>
      <c r="L47" s="24"/>
      <c r="M47" s="24"/>
      <c r="N47" s="24"/>
      <c r="O47" s="24"/>
    </row>
    <row r="48" spans="2:15" x14ac:dyDescent="0.25">
      <c r="B48" s="28" t="s">
        <v>24</v>
      </c>
      <c r="D48" s="34"/>
      <c r="E48" s="35">
        <f t="shared" ref="E48:K48" si="4">SUM(E44:E47)</f>
        <v>15</v>
      </c>
      <c r="F48" s="35">
        <f t="shared" si="4"/>
        <v>14</v>
      </c>
      <c r="G48" s="35">
        <f t="shared" si="4"/>
        <v>143</v>
      </c>
      <c r="H48" s="35">
        <f t="shared" si="4"/>
        <v>143</v>
      </c>
      <c r="I48" s="35">
        <f t="shared" si="4"/>
        <v>523</v>
      </c>
      <c r="J48" s="35">
        <f t="shared" si="4"/>
        <v>8</v>
      </c>
      <c r="K48" s="35">
        <f t="shared" si="4"/>
        <v>515</v>
      </c>
      <c r="L48" s="36"/>
    </row>
    <row r="49" spans="1:15" x14ac:dyDescent="0.25">
      <c r="B49" s="33" t="s">
        <v>25</v>
      </c>
      <c r="C49" s="16"/>
      <c r="D49" s="17"/>
      <c r="E49" s="21">
        <v>266</v>
      </c>
      <c r="F49" s="21">
        <v>134</v>
      </c>
      <c r="G49" s="21">
        <v>159</v>
      </c>
      <c r="H49" s="21">
        <v>159</v>
      </c>
      <c r="I49" s="21">
        <v>4799</v>
      </c>
      <c r="J49" s="21">
        <v>76</v>
      </c>
      <c r="K49" s="22">
        <f>I49-J49</f>
        <v>4723</v>
      </c>
      <c r="L49" s="23"/>
      <c r="M49" s="24"/>
      <c r="N49" s="25">
        <f>IF(E49=0,"N/A",ROUND((F49/E49)*100,0))</f>
        <v>50</v>
      </c>
      <c r="O49" s="24"/>
    </row>
    <row r="52" spans="1:15" x14ac:dyDescent="0.25">
      <c r="A52" s="14" t="s">
        <v>43</v>
      </c>
    </row>
    <row r="53" spans="1:15" x14ac:dyDescent="0.25">
      <c r="B53" s="26" t="s">
        <v>44</v>
      </c>
      <c r="E53" s="27">
        <v>25</v>
      </c>
      <c r="F53" s="27">
        <v>13</v>
      </c>
      <c r="G53" s="27">
        <v>1</v>
      </c>
      <c r="H53" s="27">
        <v>1</v>
      </c>
      <c r="I53" s="27">
        <v>432</v>
      </c>
      <c r="J53" s="27">
        <v>11</v>
      </c>
      <c r="K53" s="24">
        <f t="shared" ref="K53:K60" si="5">I53-J53</f>
        <v>421</v>
      </c>
      <c r="L53" s="24"/>
      <c r="M53" s="24"/>
      <c r="N53" s="24"/>
      <c r="O53" s="24"/>
    </row>
    <row r="54" spans="1:15" x14ac:dyDescent="0.25">
      <c r="B54" s="26" t="s">
        <v>27</v>
      </c>
      <c r="E54" s="27">
        <v>0</v>
      </c>
      <c r="F54" s="27">
        <v>1</v>
      </c>
      <c r="G54" s="27">
        <v>0</v>
      </c>
      <c r="H54" s="27">
        <v>0</v>
      </c>
      <c r="I54" s="27">
        <v>0</v>
      </c>
      <c r="J54" s="27">
        <v>0</v>
      </c>
      <c r="K54" s="24">
        <f t="shared" si="5"/>
        <v>0</v>
      </c>
      <c r="L54" s="24"/>
      <c r="M54" s="24"/>
      <c r="N54" s="24"/>
      <c r="O54" s="24"/>
    </row>
    <row r="55" spans="1:15" x14ac:dyDescent="0.25">
      <c r="B55" s="26" t="s">
        <v>45</v>
      </c>
      <c r="E55" s="27">
        <v>27</v>
      </c>
      <c r="F55" s="27">
        <v>17</v>
      </c>
      <c r="G55" s="27">
        <v>0</v>
      </c>
      <c r="H55" s="27">
        <v>1</v>
      </c>
      <c r="I55" s="27">
        <v>356</v>
      </c>
      <c r="J55" s="27">
        <v>10</v>
      </c>
      <c r="K55" s="24">
        <f t="shared" si="5"/>
        <v>346</v>
      </c>
      <c r="L55" s="24"/>
      <c r="M55" s="24"/>
      <c r="N55" s="24"/>
      <c r="O55" s="24"/>
    </row>
    <row r="56" spans="1:15" x14ac:dyDescent="0.25">
      <c r="B56" s="26" t="s">
        <v>31</v>
      </c>
      <c r="E56" s="27">
        <v>1</v>
      </c>
      <c r="F56" s="27">
        <v>1</v>
      </c>
      <c r="G56" s="27">
        <v>0</v>
      </c>
      <c r="H56" s="27">
        <v>0</v>
      </c>
      <c r="I56" s="27">
        <v>0</v>
      </c>
      <c r="J56" s="27">
        <v>0</v>
      </c>
      <c r="K56" s="24">
        <f t="shared" si="5"/>
        <v>0</v>
      </c>
      <c r="L56" s="24"/>
      <c r="M56" s="24"/>
      <c r="N56" s="24"/>
      <c r="O56" s="24"/>
    </row>
    <row r="57" spans="1:15" x14ac:dyDescent="0.25">
      <c r="B57" s="26" t="s">
        <v>46</v>
      </c>
      <c r="E57" s="27">
        <v>24</v>
      </c>
      <c r="F57" s="27">
        <v>24</v>
      </c>
      <c r="G57" s="27">
        <v>1</v>
      </c>
      <c r="H57" s="27">
        <v>0</v>
      </c>
      <c r="I57" s="27">
        <v>430</v>
      </c>
      <c r="J57" s="27">
        <v>3</v>
      </c>
      <c r="K57" s="24">
        <f t="shared" si="5"/>
        <v>427</v>
      </c>
      <c r="L57" s="24"/>
      <c r="M57" s="24"/>
      <c r="N57" s="24"/>
      <c r="O57" s="24"/>
    </row>
    <row r="58" spans="1:15" x14ac:dyDescent="0.25">
      <c r="B58" s="26" t="s">
        <v>91</v>
      </c>
      <c r="E58" s="27">
        <v>0</v>
      </c>
      <c r="F58" s="27">
        <v>1</v>
      </c>
      <c r="G58" s="27">
        <v>0</v>
      </c>
      <c r="H58" s="27">
        <v>0</v>
      </c>
      <c r="I58" s="27">
        <v>0</v>
      </c>
      <c r="J58" s="27">
        <v>0</v>
      </c>
      <c r="K58" s="24">
        <f t="shared" si="5"/>
        <v>0</v>
      </c>
      <c r="L58" s="24"/>
      <c r="M58" s="24"/>
      <c r="N58" s="24"/>
      <c r="O58" s="24"/>
    </row>
    <row r="59" spans="1:15" x14ac:dyDescent="0.25">
      <c r="B59" s="26" t="s">
        <v>35</v>
      </c>
      <c r="E59" s="27">
        <v>0</v>
      </c>
      <c r="F59" s="27">
        <v>2</v>
      </c>
      <c r="G59" s="27">
        <v>0</v>
      </c>
      <c r="H59" s="27">
        <v>0</v>
      </c>
      <c r="I59" s="27">
        <v>1</v>
      </c>
      <c r="J59" s="27">
        <v>0</v>
      </c>
      <c r="K59" s="24">
        <f t="shared" si="5"/>
        <v>1</v>
      </c>
      <c r="L59" s="24"/>
      <c r="M59" s="24"/>
      <c r="N59" s="24"/>
      <c r="O59" s="24"/>
    </row>
    <row r="60" spans="1:15" x14ac:dyDescent="0.25">
      <c r="B60" s="26" t="s">
        <v>37</v>
      </c>
      <c r="E60" s="27">
        <v>1</v>
      </c>
      <c r="F60" s="27">
        <v>0</v>
      </c>
      <c r="G60" s="27">
        <v>0</v>
      </c>
      <c r="H60" s="27">
        <v>0</v>
      </c>
      <c r="I60" s="27">
        <v>1</v>
      </c>
      <c r="J60" s="27">
        <v>0</v>
      </c>
      <c r="K60" s="24">
        <f t="shared" si="5"/>
        <v>1</v>
      </c>
      <c r="L60" s="24"/>
      <c r="M60" s="24"/>
      <c r="N60" s="24"/>
      <c r="O60" s="24"/>
    </row>
    <row r="61" spans="1:15" x14ac:dyDescent="0.25">
      <c r="B61" s="28" t="s">
        <v>22</v>
      </c>
      <c r="D61" s="29"/>
      <c r="E61" s="30">
        <f t="shared" ref="E61:K61" si="6">SUM(E52:E60)</f>
        <v>78</v>
      </c>
      <c r="F61" s="30">
        <f t="shared" si="6"/>
        <v>59</v>
      </c>
      <c r="G61" s="30">
        <f t="shared" si="6"/>
        <v>2</v>
      </c>
      <c r="H61" s="30">
        <f t="shared" si="6"/>
        <v>2</v>
      </c>
      <c r="I61" s="30">
        <f t="shared" si="6"/>
        <v>1220</v>
      </c>
      <c r="J61" s="30">
        <f t="shared" si="6"/>
        <v>24</v>
      </c>
      <c r="K61" s="30">
        <f t="shared" si="6"/>
        <v>1196</v>
      </c>
      <c r="L61" s="31"/>
    </row>
    <row r="62" spans="1:15" x14ac:dyDescent="0.25">
      <c r="B62" s="26" t="s">
        <v>40</v>
      </c>
      <c r="E62" s="27">
        <v>1</v>
      </c>
      <c r="F62" s="27">
        <v>2</v>
      </c>
      <c r="G62" s="27">
        <v>18</v>
      </c>
      <c r="H62" s="27">
        <v>0</v>
      </c>
      <c r="I62" s="27">
        <v>50</v>
      </c>
      <c r="J62" s="27">
        <v>2</v>
      </c>
      <c r="K62" s="24">
        <f>I62-J62</f>
        <v>48</v>
      </c>
      <c r="L62" s="24"/>
      <c r="M62" s="24"/>
      <c r="N62" s="24"/>
      <c r="O62" s="24"/>
    </row>
    <row r="63" spans="1:15" x14ac:dyDescent="0.25">
      <c r="B63" s="26" t="s">
        <v>41</v>
      </c>
      <c r="E63" s="27">
        <v>0</v>
      </c>
      <c r="F63" s="27">
        <v>1</v>
      </c>
      <c r="G63" s="27">
        <v>0</v>
      </c>
      <c r="H63" s="27">
        <v>19</v>
      </c>
      <c r="I63" s="27">
        <v>6</v>
      </c>
      <c r="J63" s="27">
        <v>1</v>
      </c>
      <c r="K63" s="24">
        <f>I63-J63</f>
        <v>5</v>
      </c>
      <c r="L63" s="24"/>
      <c r="M63" s="24"/>
      <c r="N63" s="24"/>
      <c r="O63" s="24"/>
    </row>
    <row r="64" spans="1:15" x14ac:dyDescent="0.25">
      <c r="B64" s="26" t="s">
        <v>42</v>
      </c>
      <c r="E64" s="27">
        <v>1</v>
      </c>
      <c r="F64" s="27">
        <v>0</v>
      </c>
      <c r="G64" s="27">
        <v>1</v>
      </c>
      <c r="H64" s="27">
        <v>0</v>
      </c>
      <c r="I64" s="27">
        <v>24</v>
      </c>
      <c r="J64" s="27">
        <v>1</v>
      </c>
      <c r="K64" s="24">
        <f>I64-J64</f>
        <v>23</v>
      </c>
      <c r="L64" s="24"/>
      <c r="M64" s="24"/>
      <c r="N64" s="24"/>
      <c r="O64" s="24"/>
    </row>
    <row r="65" spans="1:15" x14ac:dyDescent="0.25">
      <c r="B65" s="28" t="s">
        <v>24</v>
      </c>
      <c r="D65" s="34"/>
      <c r="E65" s="35">
        <f t="shared" ref="E65:K65" si="7">SUM(E62:E64)</f>
        <v>2</v>
      </c>
      <c r="F65" s="35">
        <f t="shared" si="7"/>
        <v>3</v>
      </c>
      <c r="G65" s="35">
        <f t="shared" si="7"/>
        <v>19</v>
      </c>
      <c r="H65" s="35">
        <f t="shared" si="7"/>
        <v>19</v>
      </c>
      <c r="I65" s="35">
        <f t="shared" si="7"/>
        <v>80</v>
      </c>
      <c r="J65" s="35">
        <f t="shared" si="7"/>
        <v>4</v>
      </c>
      <c r="K65" s="35">
        <f t="shared" si="7"/>
        <v>76</v>
      </c>
      <c r="L65" s="36"/>
    </row>
    <row r="66" spans="1:15" x14ac:dyDescent="0.25">
      <c r="B66" s="33" t="s">
        <v>25</v>
      </c>
      <c r="C66" s="16"/>
      <c r="D66" s="17"/>
      <c r="E66" s="21">
        <v>80</v>
      </c>
      <c r="F66" s="21">
        <v>62</v>
      </c>
      <c r="G66" s="21">
        <v>21</v>
      </c>
      <c r="H66" s="21">
        <v>21</v>
      </c>
      <c r="I66" s="21">
        <v>1300</v>
      </c>
      <c r="J66" s="21">
        <v>28</v>
      </c>
      <c r="K66" s="22">
        <f>I66-J66</f>
        <v>1272</v>
      </c>
      <c r="L66" s="23"/>
      <c r="M66" s="24"/>
      <c r="N66" s="25">
        <f>IF(E66=0,"N/A",ROUND((F66/E66)*100,0))</f>
        <v>78</v>
      </c>
      <c r="O66" s="24"/>
    </row>
    <row r="69" spans="1:15" x14ac:dyDescent="0.25">
      <c r="A69" s="14" t="s">
        <v>47</v>
      </c>
    </row>
    <row r="70" spans="1:15" x14ac:dyDescent="0.25">
      <c r="B70" s="26" t="s">
        <v>33</v>
      </c>
      <c r="E70" s="27">
        <v>7</v>
      </c>
      <c r="F70" s="27">
        <v>0</v>
      </c>
      <c r="G70" s="27">
        <v>0</v>
      </c>
      <c r="H70" s="27">
        <v>0</v>
      </c>
      <c r="I70" s="27">
        <v>7</v>
      </c>
      <c r="J70" s="27">
        <v>0</v>
      </c>
      <c r="K70" s="24">
        <f>I70-J70</f>
        <v>7</v>
      </c>
      <c r="L70" s="24"/>
      <c r="M70" s="24"/>
      <c r="N70" s="24"/>
      <c r="O70" s="24"/>
    </row>
    <row r="71" spans="1:15" x14ac:dyDescent="0.25">
      <c r="B71" s="26" t="s">
        <v>91</v>
      </c>
      <c r="E71" s="27">
        <v>4</v>
      </c>
      <c r="F71" s="27">
        <v>13</v>
      </c>
      <c r="G71" s="27">
        <v>0</v>
      </c>
      <c r="H71" s="27">
        <v>0</v>
      </c>
      <c r="I71" s="27">
        <v>155</v>
      </c>
      <c r="J71" s="27">
        <v>1</v>
      </c>
      <c r="K71" s="24">
        <f>I71-J71</f>
        <v>154</v>
      </c>
      <c r="L71" s="24"/>
      <c r="M71" s="24"/>
      <c r="N71" s="24"/>
      <c r="O71" s="24"/>
    </row>
    <row r="72" spans="1:15" x14ac:dyDescent="0.25">
      <c r="B72" s="26" t="s">
        <v>21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  <c r="J72" s="27">
        <v>0</v>
      </c>
      <c r="K72" s="24">
        <f>I72-J72</f>
        <v>1</v>
      </c>
      <c r="L72" s="24"/>
      <c r="M72" s="24"/>
      <c r="N72" s="24"/>
      <c r="O72" s="24"/>
    </row>
    <row r="73" spans="1:15" x14ac:dyDescent="0.25">
      <c r="B73" s="26" t="s">
        <v>35</v>
      </c>
      <c r="E73" s="27">
        <v>0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4">
        <f>I73-J73</f>
        <v>1</v>
      </c>
      <c r="L73" s="24"/>
      <c r="M73" s="24"/>
      <c r="N73" s="24"/>
      <c r="O73" s="24"/>
    </row>
    <row r="74" spans="1:15" x14ac:dyDescent="0.25">
      <c r="B74" s="26" t="s">
        <v>37</v>
      </c>
      <c r="E74" s="27">
        <v>1</v>
      </c>
      <c r="F74" s="27">
        <v>0</v>
      </c>
      <c r="G74" s="27">
        <v>0</v>
      </c>
      <c r="H74" s="27">
        <v>0</v>
      </c>
      <c r="I74" s="27">
        <v>1</v>
      </c>
      <c r="J74" s="27">
        <v>0</v>
      </c>
      <c r="K74" s="24">
        <f>I74-J74</f>
        <v>1</v>
      </c>
      <c r="L74" s="24"/>
      <c r="M74" s="24"/>
      <c r="N74" s="24"/>
      <c r="O74" s="24"/>
    </row>
    <row r="75" spans="1:15" x14ac:dyDescent="0.25">
      <c r="B75" s="28" t="s">
        <v>22</v>
      </c>
      <c r="D75" s="29"/>
      <c r="E75" s="30">
        <f t="shared" ref="E75:K75" si="8">SUM(E69:E74)</f>
        <v>12</v>
      </c>
      <c r="F75" s="30">
        <f t="shared" si="8"/>
        <v>13</v>
      </c>
      <c r="G75" s="30">
        <f t="shared" si="8"/>
        <v>0</v>
      </c>
      <c r="H75" s="30">
        <f t="shared" si="8"/>
        <v>0</v>
      </c>
      <c r="I75" s="30">
        <f t="shared" si="8"/>
        <v>165</v>
      </c>
      <c r="J75" s="30">
        <f t="shared" si="8"/>
        <v>1</v>
      </c>
      <c r="K75" s="30">
        <f t="shared" si="8"/>
        <v>164</v>
      </c>
      <c r="L75" s="31"/>
    </row>
    <row r="76" spans="1:15" x14ac:dyDescent="0.25">
      <c r="B76" s="26" t="s">
        <v>23</v>
      </c>
      <c r="E76" s="27">
        <v>0</v>
      </c>
      <c r="F76" s="27">
        <v>0</v>
      </c>
      <c r="G76" s="27">
        <v>0</v>
      </c>
      <c r="H76" s="27">
        <v>0</v>
      </c>
      <c r="I76" s="27">
        <v>3</v>
      </c>
      <c r="J76" s="27">
        <v>0</v>
      </c>
      <c r="K76" s="24">
        <f>I76-J76</f>
        <v>3</v>
      </c>
      <c r="L76" s="24"/>
      <c r="M76" s="24"/>
      <c r="N76" s="24"/>
      <c r="O76" s="24"/>
    </row>
    <row r="77" spans="1:15" x14ac:dyDescent="0.25">
      <c r="B77" s="26" t="s">
        <v>91</v>
      </c>
      <c r="E77" s="27">
        <v>0</v>
      </c>
      <c r="F77" s="27">
        <v>0</v>
      </c>
      <c r="G77" s="27">
        <v>0</v>
      </c>
      <c r="H77" s="27">
        <v>0</v>
      </c>
      <c r="I77" s="27">
        <v>8</v>
      </c>
      <c r="J77" s="27">
        <v>0</v>
      </c>
      <c r="K77" s="24">
        <f>I77-J77</f>
        <v>8</v>
      </c>
      <c r="L77" s="24"/>
      <c r="M77" s="24"/>
      <c r="N77" s="24"/>
      <c r="O77" s="24"/>
    </row>
    <row r="78" spans="1:15" x14ac:dyDescent="0.25">
      <c r="B78" s="28" t="s">
        <v>24</v>
      </c>
      <c r="D78" s="34"/>
      <c r="E78" s="35">
        <f t="shared" ref="E78:K78" si="9">SUM(E76:E77)</f>
        <v>0</v>
      </c>
      <c r="F78" s="35">
        <f t="shared" si="9"/>
        <v>0</v>
      </c>
      <c r="G78" s="35">
        <f t="shared" si="9"/>
        <v>0</v>
      </c>
      <c r="H78" s="35">
        <f t="shared" si="9"/>
        <v>0</v>
      </c>
      <c r="I78" s="35">
        <f t="shared" si="9"/>
        <v>11</v>
      </c>
      <c r="J78" s="35">
        <f t="shared" si="9"/>
        <v>0</v>
      </c>
      <c r="K78" s="35">
        <f t="shared" si="9"/>
        <v>11</v>
      </c>
      <c r="L78" s="36"/>
    </row>
    <row r="79" spans="1:15" x14ac:dyDescent="0.25">
      <c r="B79" s="33" t="s">
        <v>25</v>
      </c>
      <c r="C79" s="16"/>
      <c r="D79" s="17"/>
      <c r="E79" s="21">
        <v>12</v>
      </c>
      <c r="F79" s="21">
        <v>13</v>
      </c>
      <c r="G79" s="21">
        <v>0</v>
      </c>
      <c r="H79" s="21">
        <v>0</v>
      </c>
      <c r="I79" s="21">
        <v>176</v>
      </c>
      <c r="J79" s="21">
        <v>1</v>
      </c>
      <c r="K79" s="22">
        <f>I79-J79</f>
        <v>175</v>
      </c>
      <c r="L79" s="23"/>
      <c r="M79" s="24"/>
      <c r="N79" s="25">
        <f>IF(E79=0,"N/A",ROUND((F79/E79)*100,0))</f>
        <v>108</v>
      </c>
      <c r="O79" s="24"/>
    </row>
    <row r="82" spans="1:15" x14ac:dyDescent="0.25">
      <c r="A82" s="14" t="s">
        <v>48</v>
      </c>
    </row>
    <row r="83" spans="1:15" x14ac:dyDescent="0.25">
      <c r="B83" s="26" t="s">
        <v>49</v>
      </c>
      <c r="E83" s="27">
        <v>1</v>
      </c>
      <c r="F83" s="27">
        <v>0</v>
      </c>
      <c r="G83" s="27">
        <v>0</v>
      </c>
      <c r="H83" s="27">
        <v>0</v>
      </c>
      <c r="I83" s="27">
        <v>5</v>
      </c>
      <c r="J83" s="27">
        <v>0</v>
      </c>
      <c r="K83" s="24">
        <f>I83-J83</f>
        <v>5</v>
      </c>
      <c r="L83" s="24"/>
      <c r="M83" s="24"/>
      <c r="N83" s="24"/>
      <c r="O83" s="24"/>
    </row>
    <row r="84" spans="1:15" x14ac:dyDescent="0.25">
      <c r="B84" s="26" t="s">
        <v>50</v>
      </c>
      <c r="E84" s="27">
        <v>5</v>
      </c>
      <c r="F84" s="27">
        <v>7</v>
      </c>
      <c r="G84" s="27">
        <v>0</v>
      </c>
      <c r="H84" s="27">
        <v>0</v>
      </c>
      <c r="I84" s="27">
        <v>47</v>
      </c>
      <c r="J84" s="27">
        <v>1</v>
      </c>
      <c r="K84" s="24">
        <f>I84-J84</f>
        <v>46</v>
      </c>
      <c r="L84" s="24"/>
      <c r="M84" s="24"/>
      <c r="N84" s="24"/>
      <c r="O84" s="24"/>
    </row>
    <row r="85" spans="1:15" x14ac:dyDescent="0.25">
      <c r="B85" s="26" t="s">
        <v>51</v>
      </c>
      <c r="E85" s="27">
        <v>0</v>
      </c>
      <c r="F85" s="27">
        <v>0</v>
      </c>
      <c r="G85" s="27">
        <v>0</v>
      </c>
      <c r="H85" s="27">
        <v>0</v>
      </c>
      <c r="I85" s="27">
        <v>1</v>
      </c>
      <c r="J85" s="27">
        <v>0</v>
      </c>
      <c r="K85" s="24">
        <f>I85-J85</f>
        <v>1</v>
      </c>
      <c r="L85" s="24"/>
      <c r="M85" s="24"/>
      <c r="N85" s="24"/>
      <c r="O85" s="24"/>
    </row>
    <row r="86" spans="1:15" x14ac:dyDescent="0.25">
      <c r="B86" s="26" t="s">
        <v>52</v>
      </c>
      <c r="E86" s="27">
        <v>5</v>
      </c>
      <c r="F86" s="27">
        <v>0</v>
      </c>
      <c r="G86" s="27">
        <v>0</v>
      </c>
      <c r="H86" s="27">
        <v>0</v>
      </c>
      <c r="I86" s="27">
        <v>278</v>
      </c>
      <c r="J86" s="27">
        <v>1</v>
      </c>
      <c r="K86" s="24">
        <f>I86-J86</f>
        <v>277</v>
      </c>
      <c r="L86" s="24"/>
      <c r="M86" s="24"/>
      <c r="N86" s="24"/>
      <c r="O86" s="24"/>
    </row>
    <row r="87" spans="1:15" x14ac:dyDescent="0.25">
      <c r="B87" s="28" t="s">
        <v>22</v>
      </c>
      <c r="D87" s="29"/>
      <c r="E87" s="30">
        <f t="shared" ref="E87:K87" si="10">SUM(E82:E86)</f>
        <v>11</v>
      </c>
      <c r="F87" s="30">
        <f t="shared" si="10"/>
        <v>7</v>
      </c>
      <c r="G87" s="30">
        <f t="shared" si="10"/>
        <v>0</v>
      </c>
      <c r="H87" s="30">
        <f t="shared" si="10"/>
        <v>0</v>
      </c>
      <c r="I87" s="30">
        <f t="shared" si="10"/>
        <v>331</v>
      </c>
      <c r="J87" s="30">
        <f t="shared" si="10"/>
        <v>2</v>
      </c>
      <c r="K87" s="30">
        <f t="shared" si="10"/>
        <v>329</v>
      </c>
      <c r="L87" s="31"/>
    </row>
    <row r="88" spans="1:15" x14ac:dyDescent="0.25">
      <c r="B88" s="26" t="s">
        <v>42</v>
      </c>
      <c r="E88" s="27">
        <v>0</v>
      </c>
      <c r="F88" s="27">
        <v>0</v>
      </c>
      <c r="G88" s="27">
        <v>0</v>
      </c>
      <c r="H88" s="27">
        <v>0</v>
      </c>
      <c r="I88" s="27">
        <v>15</v>
      </c>
      <c r="J88" s="27">
        <v>1</v>
      </c>
      <c r="K88" s="24">
        <f>I88-J88</f>
        <v>14</v>
      </c>
      <c r="L88" s="24"/>
      <c r="M88" s="24"/>
      <c r="N88" s="24"/>
      <c r="O88" s="24"/>
    </row>
    <row r="89" spans="1:15" x14ac:dyDescent="0.25">
      <c r="B89" s="28" t="s">
        <v>24</v>
      </c>
      <c r="D89" s="34"/>
      <c r="E89" s="35">
        <f t="shared" ref="E89:K89" si="11">SUM(E88:E88)</f>
        <v>0</v>
      </c>
      <c r="F89" s="35">
        <f t="shared" si="11"/>
        <v>0</v>
      </c>
      <c r="G89" s="35">
        <f t="shared" si="11"/>
        <v>0</v>
      </c>
      <c r="H89" s="35">
        <f t="shared" si="11"/>
        <v>0</v>
      </c>
      <c r="I89" s="35">
        <f t="shared" si="11"/>
        <v>15</v>
      </c>
      <c r="J89" s="35">
        <f t="shared" si="11"/>
        <v>1</v>
      </c>
      <c r="K89" s="35">
        <f t="shared" si="11"/>
        <v>14</v>
      </c>
      <c r="L89" s="36"/>
    </row>
    <row r="90" spans="1:15" x14ac:dyDescent="0.25">
      <c r="B90" s="33" t="s">
        <v>53</v>
      </c>
      <c r="C90" s="16"/>
      <c r="D90" s="17"/>
      <c r="E90" s="21">
        <v>11</v>
      </c>
      <c r="F90" s="21">
        <v>7</v>
      </c>
      <c r="G90" s="21">
        <v>0</v>
      </c>
      <c r="H90" s="21">
        <v>0</v>
      </c>
      <c r="I90" s="21">
        <v>346</v>
      </c>
      <c r="J90" s="21">
        <v>3</v>
      </c>
      <c r="K90" s="22">
        <f>I90-J90</f>
        <v>343</v>
      </c>
      <c r="L90" s="23"/>
      <c r="M90" s="24"/>
      <c r="N90" s="25">
        <f>IF(E90=0,"N/A",ROUND((F90/E90)*100,0))</f>
        <v>64</v>
      </c>
      <c r="O90" s="24"/>
    </row>
    <row r="93" spans="1:15" x14ac:dyDescent="0.25">
      <c r="A93" s="14" t="s">
        <v>54</v>
      </c>
    </row>
    <row r="94" spans="1:15" x14ac:dyDescent="0.25">
      <c r="B94" s="26" t="s">
        <v>55</v>
      </c>
      <c r="E94" s="27">
        <v>0</v>
      </c>
      <c r="F94" s="27">
        <v>0</v>
      </c>
      <c r="G94" s="27">
        <v>0</v>
      </c>
      <c r="H94" s="27">
        <v>0</v>
      </c>
      <c r="I94" s="27">
        <v>2</v>
      </c>
      <c r="J94" s="27">
        <v>0</v>
      </c>
      <c r="K94" s="24">
        <f>I94-J94</f>
        <v>2</v>
      </c>
      <c r="L94" s="24"/>
      <c r="M94" s="24"/>
      <c r="N94" s="24"/>
      <c r="O94" s="24"/>
    </row>
    <row r="95" spans="1:15" x14ac:dyDescent="0.25">
      <c r="B95" s="26" t="s">
        <v>42</v>
      </c>
      <c r="E95" s="27">
        <v>2</v>
      </c>
      <c r="F95" s="27">
        <v>0</v>
      </c>
      <c r="G95" s="27">
        <v>0</v>
      </c>
      <c r="H95" s="27">
        <v>0</v>
      </c>
      <c r="I95" s="27">
        <v>155</v>
      </c>
      <c r="J95" s="27">
        <v>3</v>
      </c>
      <c r="K95" s="24">
        <f>I95-J95</f>
        <v>152</v>
      </c>
      <c r="L95" s="24"/>
      <c r="M95" s="24"/>
      <c r="N95" s="24"/>
      <c r="O95" s="24"/>
    </row>
    <row r="96" spans="1:15" x14ac:dyDescent="0.25">
      <c r="B96" s="33" t="s">
        <v>57</v>
      </c>
      <c r="C96" s="16"/>
      <c r="D96" s="17"/>
      <c r="E96" s="18">
        <f t="shared" ref="E96:K96" si="12">SUM(E93:E95)</f>
        <v>2</v>
      </c>
      <c r="F96" s="18">
        <f t="shared" si="12"/>
        <v>0</v>
      </c>
      <c r="G96" s="18">
        <f t="shared" si="12"/>
        <v>0</v>
      </c>
      <c r="H96" s="18">
        <f t="shared" si="12"/>
        <v>0</v>
      </c>
      <c r="I96" s="18">
        <f t="shared" si="12"/>
        <v>157</v>
      </c>
      <c r="J96" s="18">
        <f t="shared" si="12"/>
        <v>3</v>
      </c>
      <c r="K96" s="18">
        <f t="shared" si="12"/>
        <v>154</v>
      </c>
      <c r="L96" s="19"/>
      <c r="N96" s="20">
        <f>IF(E96=0,"N/A",ROUND((F96/E96)*100,0))</f>
        <v>0</v>
      </c>
    </row>
    <row r="98" spans="1:15" x14ac:dyDescent="0.25">
      <c r="A98" s="14" t="s">
        <v>58</v>
      </c>
    </row>
    <row r="99" spans="1:15" x14ac:dyDescent="0.25">
      <c r="B99" s="26" t="s">
        <v>55</v>
      </c>
      <c r="E99" s="27">
        <v>0</v>
      </c>
      <c r="F99" s="27">
        <v>0</v>
      </c>
      <c r="G99" s="27">
        <v>0</v>
      </c>
      <c r="H99" s="27">
        <v>0</v>
      </c>
      <c r="I99" s="27">
        <v>2</v>
      </c>
      <c r="J99" s="27">
        <v>0</v>
      </c>
      <c r="K99" s="24">
        <f>I99-J99</f>
        <v>2</v>
      </c>
      <c r="L99" s="24"/>
      <c r="M99" s="24"/>
      <c r="N99" s="24"/>
      <c r="O99" s="24"/>
    </row>
    <row r="100" spans="1:15" x14ac:dyDescent="0.25">
      <c r="B100" s="26" t="s">
        <v>42</v>
      </c>
      <c r="E100" s="27">
        <v>3</v>
      </c>
      <c r="F100" s="27">
        <v>1</v>
      </c>
      <c r="G100" s="27">
        <v>0</v>
      </c>
      <c r="H100" s="27">
        <v>0</v>
      </c>
      <c r="I100" s="27">
        <v>47</v>
      </c>
      <c r="J100" s="27">
        <v>2</v>
      </c>
      <c r="K100" s="24">
        <f>I100-J100</f>
        <v>45</v>
      </c>
      <c r="L100" s="24"/>
      <c r="M100" s="24"/>
      <c r="N100" s="24"/>
      <c r="O100" s="24"/>
    </row>
    <row r="101" spans="1:15" x14ac:dyDescent="0.25">
      <c r="B101" s="28" t="s">
        <v>22</v>
      </c>
      <c r="D101" s="29"/>
      <c r="E101" s="32">
        <f t="shared" ref="E101:K101" si="13">SUM(E99:E100)</f>
        <v>3</v>
      </c>
      <c r="F101" s="32">
        <f t="shared" si="13"/>
        <v>1</v>
      </c>
      <c r="G101" s="32">
        <f t="shared" si="13"/>
        <v>0</v>
      </c>
      <c r="H101" s="32">
        <f t="shared" si="13"/>
        <v>0</v>
      </c>
      <c r="I101" s="32">
        <f t="shared" si="13"/>
        <v>49</v>
      </c>
      <c r="J101" s="32">
        <f t="shared" si="13"/>
        <v>2</v>
      </c>
      <c r="K101" s="32">
        <f t="shared" si="13"/>
        <v>47</v>
      </c>
      <c r="L101" s="31"/>
    </row>
    <row r="102" spans="1:15" x14ac:dyDescent="0.25">
      <c r="B102" s="26" t="s">
        <v>41</v>
      </c>
      <c r="E102" s="27">
        <v>0</v>
      </c>
      <c r="F102" s="27">
        <v>0</v>
      </c>
      <c r="G102" s="27">
        <v>0</v>
      </c>
      <c r="H102" s="27">
        <v>6</v>
      </c>
      <c r="I102" s="27">
        <v>4</v>
      </c>
      <c r="J102" s="27">
        <v>0</v>
      </c>
      <c r="K102" s="24">
        <f>I102-J102</f>
        <v>4</v>
      </c>
      <c r="L102" s="24"/>
      <c r="M102" s="24"/>
      <c r="N102" s="24"/>
      <c r="O102" s="24"/>
    </row>
    <row r="103" spans="1:15" x14ac:dyDescent="0.25">
      <c r="B103" s="26" t="s">
        <v>42</v>
      </c>
      <c r="E103" s="27">
        <v>0</v>
      </c>
      <c r="F103" s="27">
        <v>0</v>
      </c>
      <c r="G103" s="27">
        <v>6</v>
      </c>
      <c r="H103" s="27">
        <v>0</v>
      </c>
      <c r="I103" s="27">
        <v>6</v>
      </c>
      <c r="J103" s="27">
        <v>0</v>
      </c>
      <c r="K103" s="24">
        <f>I103-J103</f>
        <v>6</v>
      </c>
      <c r="L103" s="24"/>
      <c r="M103" s="24"/>
      <c r="N103" s="24"/>
      <c r="O103" s="24"/>
    </row>
    <row r="104" spans="1:15" x14ac:dyDescent="0.25">
      <c r="B104" s="28" t="s">
        <v>24</v>
      </c>
      <c r="D104" s="34"/>
      <c r="E104" s="35">
        <f t="shared" ref="E104:K104" si="14">SUM(E102:E103)</f>
        <v>0</v>
      </c>
      <c r="F104" s="35">
        <f t="shared" si="14"/>
        <v>0</v>
      </c>
      <c r="G104" s="35">
        <f t="shared" si="14"/>
        <v>6</v>
      </c>
      <c r="H104" s="35">
        <f t="shared" si="14"/>
        <v>6</v>
      </c>
      <c r="I104" s="35">
        <f t="shared" si="14"/>
        <v>10</v>
      </c>
      <c r="J104" s="35">
        <f t="shared" si="14"/>
        <v>0</v>
      </c>
      <c r="K104" s="35">
        <f t="shared" si="14"/>
        <v>10</v>
      </c>
      <c r="L104" s="36"/>
    </row>
    <row r="105" spans="1:15" x14ac:dyDescent="0.25">
      <c r="B105" s="33" t="s">
        <v>57</v>
      </c>
      <c r="C105" s="16"/>
      <c r="D105" s="17"/>
      <c r="E105" s="21">
        <v>3</v>
      </c>
      <c r="F105" s="21">
        <v>1</v>
      </c>
      <c r="G105" s="21">
        <v>6</v>
      </c>
      <c r="H105" s="21">
        <v>6</v>
      </c>
      <c r="I105" s="21">
        <v>59</v>
      </c>
      <c r="J105" s="21">
        <v>2</v>
      </c>
      <c r="K105" s="22">
        <f>I105-J105</f>
        <v>57</v>
      </c>
      <c r="L105" s="23"/>
      <c r="M105" s="24"/>
      <c r="N105" s="25">
        <f>IF(E105=0,"N/A",ROUND((F105/E105)*100,0))</f>
        <v>33</v>
      </c>
      <c r="O105" s="24"/>
    </row>
    <row r="108" spans="1:15" x14ac:dyDescent="0.25">
      <c r="A108" s="14" t="s">
        <v>59</v>
      </c>
    </row>
    <row r="109" spans="1:15" x14ac:dyDescent="0.25">
      <c r="B109" s="26" t="s">
        <v>50</v>
      </c>
      <c r="E109" s="27">
        <v>11</v>
      </c>
      <c r="F109" s="27">
        <v>2</v>
      </c>
      <c r="G109" s="27">
        <v>0</v>
      </c>
      <c r="H109" s="27">
        <v>0</v>
      </c>
      <c r="I109" s="27">
        <v>66</v>
      </c>
      <c r="J109" s="27">
        <v>0</v>
      </c>
      <c r="K109" s="24">
        <f>I109-J109</f>
        <v>66</v>
      </c>
      <c r="L109" s="24"/>
      <c r="M109" s="24"/>
      <c r="N109" s="24"/>
      <c r="O109" s="24"/>
    </row>
    <row r="110" spans="1:15" x14ac:dyDescent="0.25">
      <c r="B110" s="26" t="s">
        <v>55</v>
      </c>
      <c r="E110" s="27">
        <v>10</v>
      </c>
      <c r="F110" s="27">
        <v>5</v>
      </c>
      <c r="G110" s="27">
        <v>0</v>
      </c>
      <c r="H110" s="27">
        <v>0</v>
      </c>
      <c r="I110" s="27">
        <v>247</v>
      </c>
      <c r="J110" s="27">
        <v>0</v>
      </c>
      <c r="K110" s="24">
        <f>I110-J110</f>
        <v>247</v>
      </c>
      <c r="L110" s="24"/>
      <c r="M110" s="24"/>
      <c r="N110" s="24"/>
      <c r="O110" s="24"/>
    </row>
    <row r="111" spans="1:15" x14ac:dyDescent="0.25">
      <c r="B111" s="26" t="s">
        <v>41</v>
      </c>
      <c r="E111" s="27">
        <v>9</v>
      </c>
      <c r="F111" s="27">
        <v>6</v>
      </c>
      <c r="G111" s="27">
        <v>0</v>
      </c>
      <c r="H111" s="27">
        <v>0</v>
      </c>
      <c r="I111" s="27">
        <v>239</v>
      </c>
      <c r="J111" s="27">
        <v>5</v>
      </c>
      <c r="K111" s="24">
        <f>I111-J111</f>
        <v>234</v>
      </c>
      <c r="L111" s="24"/>
      <c r="M111" s="24"/>
      <c r="N111" s="24"/>
      <c r="O111" s="24"/>
    </row>
    <row r="112" spans="1:15" x14ac:dyDescent="0.25">
      <c r="B112" s="26" t="s">
        <v>42</v>
      </c>
      <c r="E112" s="27">
        <v>9</v>
      </c>
      <c r="F112" s="27">
        <v>2</v>
      </c>
      <c r="G112" s="27">
        <v>0</v>
      </c>
      <c r="H112" s="27">
        <v>0</v>
      </c>
      <c r="I112" s="27">
        <v>149</v>
      </c>
      <c r="J112" s="27">
        <v>0</v>
      </c>
      <c r="K112" s="24">
        <f>I112-J112</f>
        <v>149</v>
      </c>
      <c r="L112" s="24"/>
      <c r="M112" s="24"/>
      <c r="N112" s="24"/>
      <c r="O112" s="24"/>
    </row>
    <row r="113" spans="1:15" x14ac:dyDescent="0.25">
      <c r="B113" s="28" t="s">
        <v>22</v>
      </c>
      <c r="D113" s="29"/>
      <c r="E113" s="30">
        <f t="shared" ref="E113:K113" si="15">SUM(E108:E112)</f>
        <v>39</v>
      </c>
      <c r="F113" s="30">
        <f t="shared" si="15"/>
        <v>15</v>
      </c>
      <c r="G113" s="30">
        <f t="shared" si="15"/>
        <v>0</v>
      </c>
      <c r="H113" s="30">
        <f t="shared" si="15"/>
        <v>0</v>
      </c>
      <c r="I113" s="30">
        <f t="shared" si="15"/>
        <v>701</v>
      </c>
      <c r="J113" s="30">
        <f t="shared" si="15"/>
        <v>5</v>
      </c>
      <c r="K113" s="30">
        <f t="shared" si="15"/>
        <v>696</v>
      </c>
      <c r="L113" s="31"/>
    </row>
    <row r="114" spans="1:15" x14ac:dyDescent="0.25">
      <c r="B114" s="26" t="s">
        <v>40</v>
      </c>
      <c r="E114" s="27">
        <v>0</v>
      </c>
      <c r="F114" s="27">
        <v>0</v>
      </c>
      <c r="G114" s="27">
        <v>0</v>
      </c>
      <c r="H114" s="27">
        <v>0</v>
      </c>
      <c r="I114" s="27">
        <v>1</v>
      </c>
      <c r="J114" s="27">
        <v>0</v>
      </c>
      <c r="K114" s="24">
        <f>I114-J114</f>
        <v>1</v>
      </c>
      <c r="L114" s="24"/>
      <c r="M114" s="24"/>
      <c r="N114" s="24"/>
      <c r="O114" s="24"/>
    </row>
    <row r="115" spans="1:15" x14ac:dyDescent="0.25">
      <c r="B115" s="26" t="s">
        <v>41</v>
      </c>
      <c r="E115" s="27">
        <v>0</v>
      </c>
      <c r="F115" s="27">
        <v>0</v>
      </c>
      <c r="G115" s="27">
        <v>0</v>
      </c>
      <c r="H115" s="27">
        <v>10</v>
      </c>
      <c r="I115" s="27">
        <v>8</v>
      </c>
      <c r="J115" s="27">
        <v>0</v>
      </c>
      <c r="K115" s="24">
        <f>I115-J115</f>
        <v>8</v>
      </c>
      <c r="L115" s="24"/>
      <c r="M115" s="24"/>
      <c r="N115" s="24"/>
      <c r="O115" s="24"/>
    </row>
    <row r="116" spans="1:15" x14ac:dyDescent="0.25">
      <c r="B116" s="26" t="s">
        <v>42</v>
      </c>
      <c r="E116" s="27">
        <v>2</v>
      </c>
      <c r="F116" s="27">
        <v>0</v>
      </c>
      <c r="G116" s="27">
        <v>10</v>
      </c>
      <c r="H116" s="27">
        <v>0</v>
      </c>
      <c r="I116" s="27">
        <v>17</v>
      </c>
      <c r="J116" s="27">
        <v>0</v>
      </c>
      <c r="K116" s="24">
        <f>I116-J116</f>
        <v>17</v>
      </c>
      <c r="L116" s="24"/>
      <c r="M116" s="24"/>
      <c r="N116" s="24"/>
      <c r="O116" s="24"/>
    </row>
    <row r="117" spans="1:15" x14ac:dyDescent="0.25">
      <c r="B117" s="28" t="s">
        <v>24</v>
      </c>
      <c r="D117" s="34"/>
      <c r="E117" s="35">
        <f t="shared" ref="E117:K117" si="16">SUM(E114:E116)</f>
        <v>2</v>
      </c>
      <c r="F117" s="35">
        <f t="shared" si="16"/>
        <v>0</v>
      </c>
      <c r="G117" s="35">
        <f t="shared" si="16"/>
        <v>10</v>
      </c>
      <c r="H117" s="35">
        <f t="shared" si="16"/>
        <v>10</v>
      </c>
      <c r="I117" s="35">
        <f t="shared" si="16"/>
        <v>26</v>
      </c>
      <c r="J117" s="35">
        <f t="shared" si="16"/>
        <v>0</v>
      </c>
      <c r="K117" s="35">
        <f t="shared" si="16"/>
        <v>26</v>
      </c>
      <c r="L117" s="36"/>
    </row>
    <row r="118" spans="1:15" x14ac:dyDescent="0.25">
      <c r="B118" s="33" t="s">
        <v>57</v>
      </c>
      <c r="C118" s="16"/>
      <c r="D118" s="17"/>
      <c r="E118" s="21">
        <v>41</v>
      </c>
      <c r="F118" s="21">
        <v>15</v>
      </c>
      <c r="G118" s="21">
        <v>10</v>
      </c>
      <c r="H118" s="21">
        <v>10</v>
      </c>
      <c r="I118" s="21">
        <v>727</v>
      </c>
      <c r="J118" s="21">
        <v>5</v>
      </c>
      <c r="K118" s="22">
        <f>I118-J118</f>
        <v>722</v>
      </c>
      <c r="L118" s="23"/>
      <c r="M118" s="24"/>
      <c r="N118" s="25">
        <f>IF(E118=0,"N/A",ROUND((F118/E118)*100,0))</f>
        <v>37</v>
      </c>
      <c r="O118" s="24"/>
    </row>
    <row r="121" spans="1:15" x14ac:dyDescent="0.25">
      <c r="A121" s="14" t="s">
        <v>61</v>
      </c>
    </row>
    <row r="122" spans="1:15" x14ac:dyDescent="0.25">
      <c r="B122" s="26" t="s">
        <v>29</v>
      </c>
      <c r="E122" s="27">
        <v>7</v>
      </c>
      <c r="F122" s="27">
        <v>5</v>
      </c>
      <c r="G122" s="27">
        <v>0</v>
      </c>
      <c r="H122" s="27">
        <v>0</v>
      </c>
      <c r="I122" s="27">
        <v>63</v>
      </c>
      <c r="J122" s="27">
        <v>2</v>
      </c>
      <c r="K122" s="24">
        <f t="shared" ref="K122:K131" si="17">I122-J122</f>
        <v>61</v>
      </c>
      <c r="L122" s="24"/>
      <c r="M122" s="24"/>
      <c r="N122" s="24"/>
      <c r="O122" s="24"/>
    </row>
    <row r="123" spans="1:15" x14ac:dyDescent="0.25">
      <c r="B123" s="26" t="s">
        <v>62</v>
      </c>
      <c r="E123" s="27">
        <v>0</v>
      </c>
      <c r="F123" s="27">
        <v>0</v>
      </c>
      <c r="G123" s="27">
        <v>0</v>
      </c>
      <c r="H123" s="27">
        <v>0</v>
      </c>
      <c r="I123" s="27">
        <v>101</v>
      </c>
      <c r="J123" s="27">
        <v>6</v>
      </c>
      <c r="K123" s="24">
        <f t="shared" si="17"/>
        <v>95</v>
      </c>
      <c r="L123" s="24"/>
      <c r="M123" s="24"/>
      <c r="N123" s="24"/>
      <c r="O123" s="24"/>
    </row>
    <row r="124" spans="1:15" x14ac:dyDescent="0.25">
      <c r="B124" s="26" t="s">
        <v>50</v>
      </c>
      <c r="E124" s="27">
        <v>0</v>
      </c>
      <c r="F124" s="27">
        <v>2</v>
      </c>
      <c r="G124" s="27">
        <v>0</v>
      </c>
      <c r="H124" s="27">
        <v>0</v>
      </c>
      <c r="I124" s="27">
        <v>27</v>
      </c>
      <c r="J124" s="27">
        <v>1</v>
      </c>
      <c r="K124" s="24">
        <f t="shared" si="17"/>
        <v>26</v>
      </c>
      <c r="L124" s="24"/>
      <c r="M124" s="24"/>
      <c r="N124" s="24"/>
      <c r="O124" s="24"/>
    </row>
    <row r="125" spans="1:15" x14ac:dyDescent="0.25">
      <c r="B125" s="26" t="s">
        <v>52</v>
      </c>
      <c r="E125" s="27">
        <v>0</v>
      </c>
      <c r="F125" s="27">
        <v>0</v>
      </c>
      <c r="G125" s="27">
        <v>0</v>
      </c>
      <c r="H125" s="27">
        <v>0</v>
      </c>
      <c r="I125" s="27">
        <v>29</v>
      </c>
      <c r="J125" s="27">
        <v>1</v>
      </c>
      <c r="K125" s="24">
        <f t="shared" si="17"/>
        <v>28</v>
      </c>
      <c r="L125" s="24"/>
      <c r="M125" s="24"/>
      <c r="N125" s="24"/>
      <c r="O125" s="24"/>
    </row>
    <row r="126" spans="1:15" x14ac:dyDescent="0.25">
      <c r="B126" s="26" t="s">
        <v>63</v>
      </c>
      <c r="E126" s="27">
        <v>9</v>
      </c>
      <c r="F126" s="27">
        <v>3</v>
      </c>
      <c r="G126" s="27">
        <v>1</v>
      </c>
      <c r="H126" s="27">
        <v>0</v>
      </c>
      <c r="I126" s="27">
        <v>262</v>
      </c>
      <c r="J126" s="27">
        <v>3</v>
      </c>
      <c r="K126" s="24">
        <f t="shared" si="17"/>
        <v>259</v>
      </c>
      <c r="L126" s="24"/>
      <c r="M126" s="24"/>
      <c r="N126" s="24"/>
      <c r="O126" s="24"/>
    </row>
    <row r="127" spans="1:15" x14ac:dyDescent="0.25">
      <c r="B127" s="26" t="s">
        <v>41</v>
      </c>
      <c r="E127" s="27">
        <v>0</v>
      </c>
      <c r="F127" s="27">
        <v>0</v>
      </c>
      <c r="G127" s="27">
        <v>0</v>
      </c>
      <c r="H127" s="27">
        <v>0</v>
      </c>
      <c r="I127" s="27">
        <v>9</v>
      </c>
      <c r="J127" s="27">
        <v>0</v>
      </c>
      <c r="K127" s="24">
        <f t="shared" si="17"/>
        <v>9</v>
      </c>
      <c r="L127" s="24"/>
      <c r="M127" s="24"/>
      <c r="N127" s="24"/>
      <c r="O127" s="24"/>
    </row>
    <row r="128" spans="1:15" x14ac:dyDescent="0.25">
      <c r="B128" s="26" t="s">
        <v>64</v>
      </c>
      <c r="E128" s="27">
        <v>0</v>
      </c>
      <c r="F128" s="27">
        <v>1</v>
      </c>
      <c r="G128" s="27">
        <v>0</v>
      </c>
      <c r="H128" s="27">
        <v>0</v>
      </c>
      <c r="I128" s="27">
        <v>39</v>
      </c>
      <c r="J128" s="27">
        <v>0</v>
      </c>
      <c r="K128" s="24">
        <f t="shared" si="17"/>
        <v>39</v>
      </c>
      <c r="L128" s="24"/>
      <c r="M128" s="24"/>
      <c r="N128" s="24"/>
      <c r="O128" s="24"/>
    </row>
    <row r="129" spans="1:15" x14ac:dyDescent="0.25">
      <c r="B129" s="26" t="s">
        <v>65</v>
      </c>
      <c r="E129" s="27">
        <v>9</v>
      </c>
      <c r="F129" s="27">
        <v>8</v>
      </c>
      <c r="G129" s="27">
        <v>0</v>
      </c>
      <c r="H129" s="27">
        <v>0</v>
      </c>
      <c r="I129" s="27">
        <v>172</v>
      </c>
      <c r="J129" s="27">
        <v>8</v>
      </c>
      <c r="K129" s="24">
        <f t="shared" si="17"/>
        <v>164</v>
      </c>
      <c r="L129" s="24"/>
      <c r="M129" s="24"/>
      <c r="N129" s="24"/>
      <c r="O129" s="24"/>
    </row>
    <row r="130" spans="1:15" x14ac:dyDescent="0.25">
      <c r="B130" s="26" t="s">
        <v>42</v>
      </c>
      <c r="E130" s="27">
        <v>0</v>
      </c>
      <c r="F130" s="27">
        <v>0</v>
      </c>
      <c r="G130" s="27">
        <v>0</v>
      </c>
      <c r="H130" s="27">
        <v>0</v>
      </c>
      <c r="I130" s="27">
        <v>29</v>
      </c>
      <c r="J130" s="27">
        <v>1</v>
      </c>
      <c r="K130" s="24">
        <f t="shared" si="17"/>
        <v>28</v>
      </c>
      <c r="L130" s="24"/>
      <c r="M130" s="24"/>
      <c r="N130" s="24"/>
      <c r="O130" s="24"/>
    </row>
    <row r="131" spans="1:15" x14ac:dyDescent="0.25">
      <c r="B131" s="26" t="s">
        <v>66</v>
      </c>
      <c r="E131" s="27">
        <v>6</v>
      </c>
      <c r="F131" s="27">
        <v>2</v>
      </c>
      <c r="G131" s="27">
        <v>0</v>
      </c>
      <c r="H131" s="27">
        <v>1</v>
      </c>
      <c r="I131" s="27">
        <v>199</v>
      </c>
      <c r="J131" s="27">
        <v>1</v>
      </c>
      <c r="K131" s="24">
        <f t="shared" si="17"/>
        <v>198</v>
      </c>
      <c r="L131" s="24"/>
      <c r="M131" s="24"/>
      <c r="N131" s="24"/>
      <c r="O131" s="24"/>
    </row>
    <row r="132" spans="1:15" x14ac:dyDescent="0.25">
      <c r="B132" s="28" t="s">
        <v>22</v>
      </c>
      <c r="D132" s="29"/>
      <c r="E132" s="30">
        <f t="shared" ref="E132:K132" si="18">SUM(E121:E131)</f>
        <v>31</v>
      </c>
      <c r="F132" s="30">
        <f t="shared" si="18"/>
        <v>21</v>
      </c>
      <c r="G132" s="30">
        <f t="shared" si="18"/>
        <v>1</v>
      </c>
      <c r="H132" s="30">
        <f t="shared" si="18"/>
        <v>1</v>
      </c>
      <c r="I132" s="30">
        <f t="shared" si="18"/>
        <v>930</v>
      </c>
      <c r="J132" s="30">
        <f t="shared" si="18"/>
        <v>23</v>
      </c>
      <c r="K132" s="30">
        <f t="shared" si="18"/>
        <v>907</v>
      </c>
      <c r="L132" s="31"/>
    </row>
    <row r="133" spans="1:15" x14ac:dyDescent="0.25">
      <c r="B133" s="26" t="s">
        <v>40</v>
      </c>
      <c r="E133" s="27">
        <v>0</v>
      </c>
      <c r="F133" s="27">
        <v>0</v>
      </c>
      <c r="G133" s="27">
        <v>27</v>
      </c>
      <c r="H133" s="27">
        <v>0</v>
      </c>
      <c r="I133" s="27">
        <v>48</v>
      </c>
      <c r="J133" s="27">
        <v>0</v>
      </c>
      <c r="K133" s="24">
        <f>I133-J133</f>
        <v>48</v>
      </c>
      <c r="L133" s="24"/>
      <c r="M133" s="24"/>
      <c r="N133" s="24"/>
      <c r="O133" s="24"/>
    </row>
    <row r="134" spans="1:15" x14ac:dyDescent="0.25">
      <c r="B134" s="26" t="s">
        <v>41</v>
      </c>
      <c r="E134" s="27">
        <v>0</v>
      </c>
      <c r="F134" s="27">
        <v>0</v>
      </c>
      <c r="G134" s="27">
        <v>0</v>
      </c>
      <c r="H134" s="27">
        <v>27</v>
      </c>
      <c r="I134" s="27">
        <v>4</v>
      </c>
      <c r="J134" s="27">
        <v>2</v>
      </c>
      <c r="K134" s="24">
        <f>I134-J134</f>
        <v>2</v>
      </c>
      <c r="L134" s="24"/>
      <c r="M134" s="24"/>
      <c r="N134" s="24"/>
      <c r="O134" s="24"/>
    </row>
    <row r="135" spans="1:15" x14ac:dyDescent="0.25">
      <c r="B135" s="26" t="s">
        <v>42</v>
      </c>
      <c r="E135" s="27">
        <v>1</v>
      </c>
      <c r="F135" s="27">
        <v>0</v>
      </c>
      <c r="G135" s="27">
        <v>0</v>
      </c>
      <c r="H135" s="27">
        <v>0</v>
      </c>
      <c r="I135" s="27">
        <v>19</v>
      </c>
      <c r="J135" s="27">
        <v>1</v>
      </c>
      <c r="K135" s="24">
        <f>I135-J135</f>
        <v>18</v>
      </c>
      <c r="L135" s="24"/>
      <c r="M135" s="24"/>
      <c r="N135" s="24"/>
      <c r="O135" s="24"/>
    </row>
    <row r="136" spans="1:15" x14ac:dyDescent="0.25">
      <c r="B136" s="28" t="s">
        <v>24</v>
      </c>
      <c r="D136" s="34"/>
      <c r="E136" s="35">
        <f t="shared" ref="E136:K136" si="19">SUM(E133:E135)</f>
        <v>1</v>
      </c>
      <c r="F136" s="35">
        <f t="shared" si="19"/>
        <v>0</v>
      </c>
      <c r="G136" s="35">
        <f t="shared" si="19"/>
        <v>27</v>
      </c>
      <c r="H136" s="35">
        <f t="shared" si="19"/>
        <v>27</v>
      </c>
      <c r="I136" s="35">
        <f t="shared" si="19"/>
        <v>71</v>
      </c>
      <c r="J136" s="35">
        <f t="shared" si="19"/>
        <v>3</v>
      </c>
      <c r="K136" s="35">
        <f t="shared" si="19"/>
        <v>68</v>
      </c>
      <c r="L136" s="36"/>
    </row>
    <row r="137" spans="1:15" x14ac:dyDescent="0.25">
      <c r="B137" s="33" t="s">
        <v>25</v>
      </c>
      <c r="C137" s="16"/>
      <c r="D137" s="17"/>
      <c r="E137" s="21">
        <v>32</v>
      </c>
      <c r="F137" s="21">
        <v>21</v>
      </c>
      <c r="G137" s="21">
        <v>28</v>
      </c>
      <c r="H137" s="21">
        <v>28</v>
      </c>
      <c r="I137" s="21">
        <v>1001</v>
      </c>
      <c r="J137" s="21">
        <v>26</v>
      </c>
      <c r="K137" s="22">
        <f>I137-J137</f>
        <v>975</v>
      </c>
      <c r="L137" s="23"/>
      <c r="M137" s="24"/>
      <c r="N137" s="25">
        <f>IF(E137=0,"N/A",ROUND((F137/E137)*100,0))</f>
        <v>66</v>
      </c>
      <c r="O137" s="24"/>
    </row>
    <row r="140" spans="1:15" x14ac:dyDescent="0.25">
      <c r="A140" s="14" t="s">
        <v>67</v>
      </c>
    </row>
    <row r="141" spans="1:15" x14ac:dyDescent="0.25">
      <c r="B141" s="26" t="s">
        <v>84</v>
      </c>
      <c r="E141" s="27">
        <v>5</v>
      </c>
      <c r="F141" s="27">
        <v>1</v>
      </c>
      <c r="G141" s="27">
        <v>0</v>
      </c>
      <c r="H141" s="27">
        <v>0</v>
      </c>
      <c r="I141" s="27">
        <v>78</v>
      </c>
      <c r="J141" s="27">
        <v>3</v>
      </c>
      <c r="K141" s="24">
        <f>I141-J141</f>
        <v>75</v>
      </c>
      <c r="L141" s="24"/>
      <c r="M141" s="24"/>
      <c r="N141" s="24"/>
      <c r="O141" s="24"/>
    </row>
    <row r="142" spans="1:15" x14ac:dyDescent="0.25">
      <c r="B142" s="26" t="s">
        <v>68</v>
      </c>
      <c r="E142" s="27">
        <v>6</v>
      </c>
      <c r="F142" s="27">
        <v>1</v>
      </c>
      <c r="G142" s="27">
        <v>0</v>
      </c>
      <c r="H142" s="27">
        <v>0</v>
      </c>
      <c r="I142" s="27">
        <v>136</v>
      </c>
      <c r="J142" s="27">
        <v>0</v>
      </c>
      <c r="K142" s="24">
        <f>I142-J142</f>
        <v>136</v>
      </c>
      <c r="L142" s="24"/>
      <c r="M142" s="24"/>
      <c r="N142" s="24"/>
      <c r="O142" s="24"/>
    </row>
    <row r="143" spans="1:15" x14ac:dyDescent="0.25">
      <c r="B143" s="26" t="s">
        <v>69</v>
      </c>
      <c r="E143" s="27">
        <v>4</v>
      </c>
      <c r="F143" s="27">
        <v>2</v>
      </c>
      <c r="G143" s="27">
        <v>0</v>
      </c>
      <c r="H143" s="27">
        <v>0</v>
      </c>
      <c r="I143" s="27">
        <v>78</v>
      </c>
      <c r="J143" s="27">
        <v>1</v>
      </c>
      <c r="K143" s="24">
        <f>I143-J143</f>
        <v>77</v>
      </c>
      <c r="L143" s="24"/>
      <c r="M143" s="24"/>
      <c r="N143" s="24"/>
      <c r="O143" s="24"/>
    </row>
    <row r="144" spans="1:15" x14ac:dyDescent="0.25">
      <c r="B144" s="26" t="s">
        <v>70</v>
      </c>
      <c r="E144" s="27">
        <v>5</v>
      </c>
      <c r="F144" s="27">
        <v>0</v>
      </c>
      <c r="G144" s="27">
        <v>0</v>
      </c>
      <c r="H144" s="27">
        <v>0</v>
      </c>
      <c r="I144" s="27">
        <v>129</v>
      </c>
      <c r="J144" s="27">
        <v>0</v>
      </c>
      <c r="K144" s="24">
        <f>I144-J144</f>
        <v>129</v>
      </c>
      <c r="L144" s="24"/>
      <c r="M144" s="24"/>
      <c r="N144" s="24"/>
      <c r="O144" s="24"/>
    </row>
    <row r="145" spans="1:15" x14ac:dyDescent="0.25">
      <c r="B145" s="26" t="s">
        <v>73</v>
      </c>
      <c r="E145" s="27">
        <v>6</v>
      </c>
      <c r="F145" s="27">
        <v>2</v>
      </c>
      <c r="G145" s="27">
        <v>0</v>
      </c>
      <c r="H145" s="27">
        <v>0</v>
      </c>
      <c r="I145" s="27">
        <v>67</v>
      </c>
      <c r="J145" s="27">
        <v>2</v>
      </c>
      <c r="K145" s="24">
        <f>I145-J145</f>
        <v>65</v>
      </c>
      <c r="L145" s="24"/>
      <c r="M145" s="24"/>
      <c r="N145" s="24"/>
      <c r="O145" s="24"/>
    </row>
    <row r="146" spans="1:15" x14ac:dyDescent="0.25">
      <c r="B146" s="28" t="s">
        <v>22</v>
      </c>
      <c r="D146" s="29"/>
      <c r="E146" s="30">
        <f t="shared" ref="E146:K146" si="20">SUM(E140:E145)</f>
        <v>26</v>
      </c>
      <c r="F146" s="30">
        <f t="shared" si="20"/>
        <v>6</v>
      </c>
      <c r="G146" s="30">
        <f t="shared" si="20"/>
        <v>0</v>
      </c>
      <c r="H146" s="30">
        <f t="shared" si="20"/>
        <v>0</v>
      </c>
      <c r="I146" s="30">
        <f t="shared" si="20"/>
        <v>488</v>
      </c>
      <c r="J146" s="30">
        <f t="shared" si="20"/>
        <v>6</v>
      </c>
      <c r="K146" s="30">
        <f t="shared" si="20"/>
        <v>482</v>
      </c>
      <c r="L146" s="31"/>
    </row>
    <row r="147" spans="1:15" x14ac:dyDescent="0.25">
      <c r="B147" s="26" t="s">
        <v>74</v>
      </c>
      <c r="E147" s="27">
        <v>1</v>
      </c>
      <c r="F147" s="27">
        <v>0</v>
      </c>
      <c r="G147" s="27">
        <v>0</v>
      </c>
      <c r="H147" s="27">
        <v>0</v>
      </c>
      <c r="I147" s="27">
        <v>58</v>
      </c>
      <c r="J147" s="27">
        <v>1</v>
      </c>
      <c r="K147" s="24">
        <f>I147-J147</f>
        <v>57</v>
      </c>
      <c r="L147" s="24"/>
      <c r="M147" s="24"/>
      <c r="N147" s="24"/>
      <c r="O147" s="24"/>
    </row>
    <row r="148" spans="1:15" x14ac:dyDescent="0.25">
      <c r="B148" s="28" t="s">
        <v>24</v>
      </c>
      <c r="D148" s="34"/>
      <c r="E148" s="35">
        <f t="shared" ref="E148:K148" si="21">SUM(E147:E147)</f>
        <v>1</v>
      </c>
      <c r="F148" s="35">
        <f t="shared" si="21"/>
        <v>0</v>
      </c>
      <c r="G148" s="35">
        <f t="shared" si="21"/>
        <v>0</v>
      </c>
      <c r="H148" s="35">
        <f t="shared" si="21"/>
        <v>0</v>
      </c>
      <c r="I148" s="35">
        <f t="shared" si="21"/>
        <v>58</v>
      </c>
      <c r="J148" s="35">
        <f t="shared" si="21"/>
        <v>1</v>
      </c>
      <c r="K148" s="35">
        <f t="shared" si="21"/>
        <v>57</v>
      </c>
      <c r="L148" s="36"/>
    </row>
    <row r="149" spans="1:15" x14ac:dyDescent="0.25">
      <c r="B149" s="33" t="s">
        <v>53</v>
      </c>
      <c r="C149" s="16"/>
      <c r="D149" s="17"/>
      <c r="E149" s="21">
        <v>27</v>
      </c>
      <c r="F149" s="21">
        <v>6</v>
      </c>
      <c r="G149" s="21">
        <v>0</v>
      </c>
      <c r="H149" s="21">
        <v>0</v>
      </c>
      <c r="I149" s="21">
        <v>546</v>
      </c>
      <c r="J149" s="21">
        <v>7</v>
      </c>
      <c r="K149" s="22">
        <f>I149-J149</f>
        <v>539</v>
      </c>
      <c r="L149" s="23"/>
      <c r="M149" s="24"/>
      <c r="N149" s="25">
        <f>IF(E149=0,"N/A",ROUND((F149/E149)*100,0))</f>
        <v>22</v>
      </c>
      <c r="O149" s="24"/>
    </row>
    <row r="152" spans="1:15" x14ac:dyDescent="0.25">
      <c r="A152" s="37" t="s">
        <v>75</v>
      </c>
      <c r="B152" s="37" t="s">
        <v>76</v>
      </c>
    </row>
    <row r="153" spans="1:15" x14ac:dyDescent="0.25">
      <c r="B153" s="37" t="s">
        <v>77</v>
      </c>
    </row>
    <row r="154" spans="1:15" x14ac:dyDescent="0.25">
      <c r="B154" s="37" t="s">
        <v>78</v>
      </c>
    </row>
    <row r="155" spans="1:15" x14ac:dyDescent="0.25">
      <c r="B155" s="37" t="s">
        <v>79</v>
      </c>
    </row>
    <row r="156" spans="1:15" x14ac:dyDescent="0.25">
      <c r="B156" s="37" t="s">
        <v>80</v>
      </c>
    </row>
    <row r="157" spans="1:15" x14ac:dyDescent="0.25">
      <c r="B157" s="37" t="s">
        <v>81</v>
      </c>
    </row>
    <row r="158" spans="1:15" x14ac:dyDescent="0.25">
      <c r="B158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A64F5-32FB-4AA2-9006-182BE39D1544}">
  <sheetPr>
    <pageSetUpPr fitToPage="1"/>
  </sheetPr>
  <dimension ref="A2:O156"/>
  <sheetViews>
    <sheetView showGridLines="0" topLeftCell="A127" zoomScale="75" zoomScaleNormal="75" workbookViewId="0">
      <selection activeCell="E147" sqref="E147:O147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92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6</v>
      </c>
      <c r="F12" s="21">
        <v>5</v>
      </c>
      <c r="G12" s="21">
        <v>4</v>
      </c>
      <c r="H12" s="21">
        <v>4</v>
      </c>
      <c r="I12" s="21">
        <v>41</v>
      </c>
      <c r="J12" s="21">
        <v>2</v>
      </c>
      <c r="K12" s="22">
        <f>I12-J12</f>
        <v>39</v>
      </c>
      <c r="L12" s="23"/>
      <c r="M12" s="24"/>
      <c r="N12" s="25">
        <f>ROUND((F12/E12)*100,0)</f>
        <v>83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29</v>
      </c>
      <c r="F14" s="21">
        <v>45</v>
      </c>
      <c r="G14" s="21">
        <v>36</v>
      </c>
      <c r="H14" s="21">
        <v>36</v>
      </c>
      <c r="I14" s="21">
        <v>1254</v>
      </c>
      <c r="J14" s="21">
        <v>32</v>
      </c>
      <c r="K14" s="22">
        <f>I14-J14</f>
        <v>1222</v>
      </c>
      <c r="L14" s="23"/>
      <c r="M14" s="24"/>
      <c r="N14" s="25">
        <f>ROUND((F14/E14)*100,0)</f>
        <v>155</v>
      </c>
      <c r="O14" s="24"/>
    </row>
    <row r="15" spans="1:15" x14ac:dyDescent="0.25">
      <c r="B15" s="26" t="s">
        <v>17</v>
      </c>
      <c r="I15" s="15">
        <v>1028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15</v>
      </c>
      <c r="F19" s="27">
        <v>52</v>
      </c>
      <c r="G19" s="27">
        <v>0</v>
      </c>
      <c r="H19" s="27">
        <v>0</v>
      </c>
      <c r="I19" s="27">
        <v>252</v>
      </c>
      <c r="J19" s="27">
        <v>2</v>
      </c>
      <c r="K19" s="24">
        <f>I19-J19</f>
        <v>250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0</v>
      </c>
      <c r="F20" s="27">
        <v>8</v>
      </c>
      <c r="G20" s="27">
        <v>0</v>
      </c>
      <c r="H20" s="27">
        <v>0</v>
      </c>
      <c r="I20" s="27">
        <v>14</v>
      </c>
      <c r="J20" s="27">
        <v>0</v>
      </c>
      <c r="K20" s="24">
        <f>I20-J20</f>
        <v>14</v>
      </c>
      <c r="L20" s="24"/>
      <c r="M20" s="24"/>
      <c r="N20" s="24"/>
      <c r="O20" s="24"/>
    </row>
    <row r="21" spans="1:15" x14ac:dyDescent="0.25">
      <c r="B21" s="28" t="s">
        <v>22</v>
      </c>
      <c r="D21" s="29"/>
      <c r="E21" s="32">
        <f t="shared" ref="E21:K21" si="0">SUM(E18:E20)</f>
        <v>15</v>
      </c>
      <c r="F21" s="32">
        <f t="shared" si="0"/>
        <v>60</v>
      </c>
      <c r="G21" s="32">
        <f t="shared" si="0"/>
        <v>0</v>
      </c>
      <c r="H21" s="32">
        <f t="shared" si="0"/>
        <v>0</v>
      </c>
      <c r="I21" s="32">
        <f t="shared" si="0"/>
        <v>271</v>
      </c>
      <c r="J21" s="32">
        <f t="shared" si="0"/>
        <v>2</v>
      </c>
      <c r="K21" s="32">
        <f t="shared" si="0"/>
        <v>269</v>
      </c>
      <c r="L21" s="31"/>
    </row>
    <row r="22" spans="1:15" x14ac:dyDescent="0.25">
      <c r="B22" s="26" t="s">
        <v>23</v>
      </c>
      <c r="E22" s="27">
        <v>0</v>
      </c>
      <c r="F22" s="27">
        <v>0</v>
      </c>
      <c r="G22" s="27">
        <v>0</v>
      </c>
      <c r="H22" s="27">
        <v>0</v>
      </c>
      <c r="I22" s="27">
        <v>3</v>
      </c>
      <c r="J22" s="27">
        <v>0</v>
      </c>
      <c r="K22" s="24">
        <f>I22-J22</f>
        <v>3</v>
      </c>
      <c r="L22" s="24"/>
      <c r="M22" s="24"/>
      <c r="N22" s="24"/>
      <c r="O22" s="24"/>
    </row>
    <row r="23" spans="1:15" x14ac:dyDescent="0.25">
      <c r="B23" s="28" t="s">
        <v>24</v>
      </c>
      <c r="D23" s="34"/>
      <c r="E23" s="35">
        <f t="shared" ref="E23:K23" si="1">SUM(E22:E22)</f>
        <v>0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5">
        <f t="shared" si="1"/>
        <v>3</v>
      </c>
      <c r="J23" s="35">
        <f t="shared" si="1"/>
        <v>0</v>
      </c>
      <c r="K23" s="35">
        <f t="shared" si="1"/>
        <v>3</v>
      </c>
      <c r="L23" s="36"/>
    </row>
    <row r="24" spans="1:15" x14ac:dyDescent="0.25">
      <c r="B24" s="33" t="s">
        <v>25</v>
      </c>
      <c r="C24" s="16"/>
      <c r="D24" s="17"/>
      <c r="E24" s="21">
        <v>15</v>
      </c>
      <c r="F24" s="21">
        <v>60</v>
      </c>
      <c r="G24" s="21">
        <v>0</v>
      </c>
      <c r="H24" s="21">
        <v>0</v>
      </c>
      <c r="I24" s="21">
        <v>274</v>
      </c>
      <c r="J24" s="21">
        <v>2</v>
      </c>
      <c r="K24" s="22">
        <f>I24-J24</f>
        <v>272</v>
      </c>
      <c r="L24" s="23"/>
      <c r="M24" s="24"/>
      <c r="N24" s="25">
        <f>IF(E24=0,"N/A",ROUND((F24/E24)*100,0))</f>
        <v>400</v>
      </c>
      <c r="O24" s="24"/>
    </row>
    <row r="27" spans="1:15" x14ac:dyDescent="0.25">
      <c r="A27" s="14" t="s">
        <v>26</v>
      </c>
    </row>
    <row r="28" spans="1:15" x14ac:dyDescent="0.25">
      <c r="B28" s="26" t="s">
        <v>27</v>
      </c>
      <c r="E28" s="27">
        <v>26</v>
      </c>
      <c r="F28" s="27">
        <v>5</v>
      </c>
      <c r="G28" s="27">
        <v>0</v>
      </c>
      <c r="H28" s="27">
        <v>0</v>
      </c>
      <c r="I28" s="27">
        <v>567</v>
      </c>
      <c r="J28" s="27">
        <v>12</v>
      </c>
      <c r="K28" s="24">
        <f t="shared" ref="K28:K41" si="2">I28-J28</f>
        <v>555</v>
      </c>
      <c r="L28" s="24"/>
      <c r="M28" s="24"/>
      <c r="N28" s="24"/>
      <c r="O28" s="24"/>
    </row>
    <row r="29" spans="1:15" x14ac:dyDescent="0.25">
      <c r="B29" s="26" t="s">
        <v>28</v>
      </c>
      <c r="E29" s="27">
        <v>0</v>
      </c>
      <c r="F29" s="27">
        <v>1</v>
      </c>
      <c r="G29" s="27">
        <v>0</v>
      </c>
      <c r="H29" s="27">
        <v>0</v>
      </c>
      <c r="I29" s="27">
        <v>3</v>
      </c>
      <c r="J29" s="27">
        <v>2</v>
      </c>
      <c r="K29" s="24">
        <f t="shared" si="2"/>
        <v>1</v>
      </c>
      <c r="L29" s="24"/>
      <c r="M29" s="24"/>
      <c r="N29" s="24"/>
      <c r="O29" s="24"/>
    </row>
    <row r="30" spans="1:15" x14ac:dyDescent="0.25">
      <c r="B30" s="26" t="s">
        <v>31</v>
      </c>
      <c r="E30" s="27">
        <v>27</v>
      </c>
      <c r="F30" s="27">
        <v>14</v>
      </c>
      <c r="G30" s="27">
        <v>1</v>
      </c>
      <c r="H30" s="27">
        <v>0</v>
      </c>
      <c r="I30" s="27">
        <v>560</v>
      </c>
      <c r="J30" s="27">
        <v>6</v>
      </c>
      <c r="K30" s="24">
        <f t="shared" si="2"/>
        <v>554</v>
      </c>
      <c r="L30" s="24"/>
      <c r="M30" s="24"/>
      <c r="N30" s="24"/>
      <c r="O30" s="24"/>
    </row>
    <row r="31" spans="1:15" x14ac:dyDescent="0.25">
      <c r="B31" s="26" t="s">
        <v>32</v>
      </c>
      <c r="E31" s="27">
        <v>0</v>
      </c>
      <c r="F31" s="27">
        <v>0</v>
      </c>
      <c r="G31" s="27">
        <v>0</v>
      </c>
      <c r="H31" s="27">
        <v>0</v>
      </c>
      <c r="I31" s="27">
        <v>3</v>
      </c>
      <c r="J31" s="27">
        <v>3</v>
      </c>
      <c r="K31" s="24">
        <f t="shared" si="2"/>
        <v>0</v>
      </c>
      <c r="L31" s="24"/>
      <c r="M31" s="24"/>
      <c r="N31" s="24"/>
      <c r="O31" s="24"/>
    </row>
    <row r="32" spans="1:15" x14ac:dyDescent="0.25">
      <c r="B32" s="26" t="s">
        <v>19</v>
      </c>
      <c r="E32" s="27">
        <v>24</v>
      </c>
      <c r="F32" s="27">
        <v>9</v>
      </c>
      <c r="G32" s="27">
        <v>0</v>
      </c>
      <c r="H32" s="27">
        <v>1</v>
      </c>
      <c r="I32" s="27">
        <v>398</v>
      </c>
      <c r="J32" s="27">
        <v>3</v>
      </c>
      <c r="K32" s="24">
        <f t="shared" si="2"/>
        <v>395</v>
      </c>
      <c r="L32" s="24"/>
      <c r="M32" s="24"/>
      <c r="N32" s="24"/>
      <c r="O32" s="24"/>
    </row>
    <row r="33" spans="2:15" x14ac:dyDescent="0.25">
      <c r="B33" s="26" t="s">
        <v>23</v>
      </c>
      <c r="E33" s="27">
        <v>37</v>
      </c>
      <c r="F33" s="27">
        <v>16</v>
      </c>
      <c r="G33" s="27">
        <v>0</v>
      </c>
      <c r="H33" s="27">
        <v>0</v>
      </c>
      <c r="I33" s="27">
        <v>559</v>
      </c>
      <c r="J33" s="27">
        <v>7</v>
      </c>
      <c r="K33" s="24">
        <f t="shared" si="2"/>
        <v>552</v>
      </c>
      <c r="L33" s="24"/>
      <c r="M33" s="24"/>
      <c r="N33" s="24"/>
      <c r="O33" s="24"/>
    </row>
    <row r="34" spans="2:15" x14ac:dyDescent="0.25">
      <c r="B34" s="26" t="s">
        <v>34</v>
      </c>
      <c r="E34" s="27">
        <v>1</v>
      </c>
      <c r="F34" s="27">
        <v>0</v>
      </c>
      <c r="G34" s="27">
        <v>0</v>
      </c>
      <c r="H34" s="27">
        <v>0</v>
      </c>
      <c r="I34" s="27">
        <v>86</v>
      </c>
      <c r="J34" s="27">
        <v>0</v>
      </c>
      <c r="K34" s="24">
        <f t="shared" si="2"/>
        <v>86</v>
      </c>
      <c r="L34" s="24"/>
      <c r="M34" s="24"/>
      <c r="N34" s="24"/>
      <c r="O34" s="24"/>
    </row>
    <row r="35" spans="2:15" x14ac:dyDescent="0.25">
      <c r="B35" s="26" t="s">
        <v>91</v>
      </c>
      <c r="E35" s="27">
        <v>0</v>
      </c>
      <c r="F35" s="27">
        <v>0</v>
      </c>
      <c r="G35" s="27">
        <v>0</v>
      </c>
      <c r="H35" s="27">
        <v>0</v>
      </c>
      <c r="I35" s="27">
        <v>160</v>
      </c>
      <c r="J35" s="27">
        <v>8</v>
      </c>
      <c r="K35" s="24">
        <f t="shared" si="2"/>
        <v>152</v>
      </c>
      <c r="L35" s="24"/>
      <c r="M35" s="24"/>
      <c r="N35" s="24"/>
      <c r="O35" s="24"/>
    </row>
    <row r="36" spans="2:15" x14ac:dyDescent="0.25">
      <c r="B36" s="26" t="s">
        <v>20</v>
      </c>
      <c r="E36" s="27">
        <v>10</v>
      </c>
      <c r="F36" s="27">
        <v>5</v>
      </c>
      <c r="G36" s="27">
        <v>1</v>
      </c>
      <c r="H36" s="27">
        <v>1</v>
      </c>
      <c r="I36" s="27">
        <v>83</v>
      </c>
      <c r="J36" s="27">
        <v>1</v>
      </c>
      <c r="K36" s="24">
        <f t="shared" si="2"/>
        <v>82</v>
      </c>
      <c r="L36" s="24"/>
      <c r="M36" s="24"/>
      <c r="N36" s="24"/>
      <c r="O36" s="24"/>
    </row>
    <row r="37" spans="2:15" x14ac:dyDescent="0.25">
      <c r="B37" s="26" t="s">
        <v>21</v>
      </c>
      <c r="E37" s="27">
        <v>4</v>
      </c>
      <c r="F37" s="27">
        <v>7</v>
      </c>
      <c r="G37" s="27">
        <v>0</v>
      </c>
      <c r="H37" s="27">
        <v>0</v>
      </c>
      <c r="I37" s="27">
        <v>201</v>
      </c>
      <c r="J37" s="27">
        <v>5</v>
      </c>
      <c r="K37" s="24">
        <f t="shared" si="2"/>
        <v>196</v>
      </c>
      <c r="L37" s="24"/>
      <c r="M37" s="24"/>
      <c r="N37" s="24"/>
      <c r="O37" s="24"/>
    </row>
    <row r="38" spans="2:15" x14ac:dyDescent="0.25">
      <c r="B38" s="26" t="s">
        <v>35</v>
      </c>
      <c r="E38" s="27">
        <v>27</v>
      </c>
      <c r="F38" s="27">
        <v>6</v>
      </c>
      <c r="G38" s="27">
        <v>1</v>
      </c>
      <c r="H38" s="27">
        <v>1</v>
      </c>
      <c r="I38" s="27">
        <v>712</v>
      </c>
      <c r="J38" s="27">
        <v>7</v>
      </c>
      <c r="K38" s="24">
        <f t="shared" si="2"/>
        <v>705</v>
      </c>
      <c r="L38" s="24"/>
      <c r="M38" s="24"/>
      <c r="N38" s="24"/>
      <c r="O38" s="24"/>
    </row>
    <row r="39" spans="2:15" x14ac:dyDescent="0.25">
      <c r="B39" s="26" t="s">
        <v>37</v>
      </c>
      <c r="E39" s="27">
        <v>27</v>
      </c>
      <c r="F39" s="27">
        <v>13</v>
      </c>
      <c r="G39" s="27">
        <v>1</v>
      </c>
      <c r="H39" s="27">
        <v>0</v>
      </c>
      <c r="I39" s="27">
        <v>583</v>
      </c>
      <c r="J39" s="27">
        <v>10</v>
      </c>
      <c r="K39" s="24">
        <f t="shared" si="2"/>
        <v>573</v>
      </c>
      <c r="L39" s="24"/>
      <c r="M39" s="24"/>
      <c r="N39" s="24"/>
      <c r="O39" s="24"/>
    </row>
    <row r="40" spans="2:15" x14ac:dyDescent="0.25">
      <c r="B40" s="26" t="s">
        <v>38</v>
      </c>
      <c r="E40" s="27">
        <v>39</v>
      </c>
      <c r="F40" s="27">
        <v>12</v>
      </c>
      <c r="G40" s="27">
        <v>0</v>
      </c>
      <c r="H40" s="27">
        <v>1</v>
      </c>
      <c r="I40" s="27">
        <v>494</v>
      </c>
      <c r="J40" s="27">
        <v>2</v>
      </c>
      <c r="K40" s="24">
        <f t="shared" si="2"/>
        <v>492</v>
      </c>
      <c r="L40" s="24"/>
      <c r="M40" s="24"/>
      <c r="N40" s="24"/>
      <c r="O40" s="24"/>
    </row>
    <row r="41" spans="2:15" x14ac:dyDescent="0.25">
      <c r="B41" s="26" t="s">
        <v>39</v>
      </c>
      <c r="E41" s="27">
        <v>0</v>
      </c>
      <c r="F41" s="27">
        <v>0</v>
      </c>
      <c r="G41" s="27">
        <v>0</v>
      </c>
      <c r="H41" s="27">
        <v>0</v>
      </c>
      <c r="I41" s="27">
        <v>1</v>
      </c>
      <c r="J41" s="27">
        <v>0</v>
      </c>
      <c r="K41" s="24">
        <f t="shared" si="2"/>
        <v>1</v>
      </c>
      <c r="L41" s="24"/>
      <c r="M41" s="24"/>
      <c r="N41" s="24"/>
      <c r="O41" s="24"/>
    </row>
    <row r="42" spans="2:15" x14ac:dyDescent="0.25">
      <c r="B42" s="28" t="s">
        <v>22</v>
      </c>
      <c r="D42" s="29"/>
      <c r="E42" s="30">
        <f t="shared" ref="E42:K42" si="3">SUM(E27:E41)</f>
        <v>222</v>
      </c>
      <c r="F42" s="30">
        <f t="shared" si="3"/>
        <v>88</v>
      </c>
      <c r="G42" s="30">
        <f t="shared" si="3"/>
        <v>4</v>
      </c>
      <c r="H42" s="30">
        <f t="shared" si="3"/>
        <v>4</v>
      </c>
      <c r="I42" s="30">
        <f t="shared" si="3"/>
        <v>4410</v>
      </c>
      <c r="J42" s="30">
        <f t="shared" si="3"/>
        <v>66</v>
      </c>
      <c r="K42" s="30">
        <f t="shared" si="3"/>
        <v>4344</v>
      </c>
      <c r="L42" s="31"/>
    </row>
    <row r="43" spans="2:15" x14ac:dyDescent="0.25">
      <c r="B43" s="26" t="s">
        <v>40</v>
      </c>
      <c r="E43" s="27">
        <v>9</v>
      </c>
      <c r="F43" s="27">
        <v>12</v>
      </c>
      <c r="G43" s="27">
        <v>1</v>
      </c>
      <c r="H43" s="27">
        <v>0</v>
      </c>
      <c r="I43" s="27">
        <v>359</v>
      </c>
      <c r="J43" s="27">
        <v>0</v>
      </c>
      <c r="K43" s="24">
        <f>I43-J43</f>
        <v>359</v>
      </c>
      <c r="L43" s="24"/>
      <c r="M43" s="24"/>
      <c r="N43" s="24"/>
      <c r="O43" s="24"/>
    </row>
    <row r="44" spans="2:15" x14ac:dyDescent="0.25">
      <c r="B44" s="26" t="s">
        <v>23</v>
      </c>
      <c r="E44" s="27">
        <v>0</v>
      </c>
      <c r="F44" s="27">
        <v>0</v>
      </c>
      <c r="G44" s="27">
        <v>0</v>
      </c>
      <c r="H44" s="27">
        <v>0</v>
      </c>
      <c r="I44" s="27">
        <v>1</v>
      </c>
      <c r="J44" s="27">
        <v>0</v>
      </c>
      <c r="K44" s="24">
        <f>I44-J44</f>
        <v>1</v>
      </c>
      <c r="L44" s="24"/>
      <c r="M44" s="24"/>
      <c r="N44" s="24"/>
      <c r="O44" s="24"/>
    </row>
    <row r="45" spans="2:15" x14ac:dyDescent="0.25">
      <c r="B45" s="26" t="s">
        <v>41</v>
      </c>
      <c r="E45" s="27">
        <v>0</v>
      </c>
      <c r="F45" s="27">
        <v>1</v>
      </c>
      <c r="G45" s="27">
        <v>0</v>
      </c>
      <c r="H45" s="27">
        <v>1</v>
      </c>
      <c r="I45" s="27">
        <v>30</v>
      </c>
      <c r="J45" s="27">
        <v>4</v>
      </c>
      <c r="K45" s="24">
        <f>I45-J45</f>
        <v>26</v>
      </c>
      <c r="L45" s="24"/>
      <c r="M45" s="24"/>
      <c r="N45" s="24"/>
      <c r="O45" s="24"/>
    </row>
    <row r="46" spans="2:15" x14ac:dyDescent="0.25">
      <c r="B46" s="26" t="s">
        <v>42</v>
      </c>
      <c r="E46" s="27">
        <v>11</v>
      </c>
      <c r="F46" s="27">
        <v>1</v>
      </c>
      <c r="G46" s="27">
        <v>0</v>
      </c>
      <c r="H46" s="27">
        <v>0</v>
      </c>
      <c r="I46" s="27">
        <v>139</v>
      </c>
      <c r="J46" s="27">
        <v>4</v>
      </c>
      <c r="K46" s="24">
        <f>I46-J46</f>
        <v>135</v>
      </c>
      <c r="L46" s="24"/>
      <c r="M46" s="24"/>
      <c r="N46" s="24"/>
      <c r="O46" s="24"/>
    </row>
    <row r="47" spans="2:15" x14ac:dyDescent="0.25">
      <c r="B47" s="28" t="s">
        <v>24</v>
      </c>
      <c r="D47" s="34"/>
      <c r="E47" s="35">
        <f t="shared" ref="E47:K47" si="4">SUM(E43:E46)</f>
        <v>20</v>
      </c>
      <c r="F47" s="35">
        <f t="shared" si="4"/>
        <v>14</v>
      </c>
      <c r="G47" s="35">
        <f t="shared" si="4"/>
        <v>1</v>
      </c>
      <c r="H47" s="35">
        <f t="shared" si="4"/>
        <v>1</v>
      </c>
      <c r="I47" s="35">
        <f t="shared" si="4"/>
        <v>529</v>
      </c>
      <c r="J47" s="35">
        <f t="shared" si="4"/>
        <v>8</v>
      </c>
      <c r="K47" s="35">
        <f t="shared" si="4"/>
        <v>521</v>
      </c>
      <c r="L47" s="36"/>
    </row>
    <row r="48" spans="2:15" x14ac:dyDescent="0.25">
      <c r="B48" s="33" t="s">
        <v>25</v>
      </c>
      <c r="C48" s="16"/>
      <c r="D48" s="17"/>
      <c r="E48" s="21">
        <v>242</v>
      </c>
      <c r="F48" s="21">
        <v>102</v>
      </c>
      <c r="G48" s="21">
        <v>5</v>
      </c>
      <c r="H48" s="21">
        <v>5</v>
      </c>
      <c r="I48" s="21">
        <v>4939</v>
      </c>
      <c r="J48" s="21">
        <v>74</v>
      </c>
      <c r="K48" s="22">
        <f>I48-J48</f>
        <v>4865</v>
      </c>
      <c r="L48" s="23"/>
      <c r="M48" s="24"/>
      <c r="N48" s="25">
        <f>IF(E48=0,"N/A",ROUND((F48/E48)*100,0))</f>
        <v>42</v>
      </c>
      <c r="O48" s="24"/>
    </row>
    <row r="51" spans="1:15" x14ac:dyDescent="0.25">
      <c r="A51" s="14" t="s">
        <v>43</v>
      </c>
    </row>
    <row r="52" spans="1:15" x14ac:dyDescent="0.25">
      <c r="B52" s="26" t="s">
        <v>44</v>
      </c>
      <c r="E52" s="27">
        <v>20</v>
      </c>
      <c r="F52" s="27">
        <v>4</v>
      </c>
      <c r="G52" s="27">
        <v>1</v>
      </c>
      <c r="H52" s="27">
        <v>0</v>
      </c>
      <c r="I52" s="27">
        <v>449</v>
      </c>
      <c r="J52" s="27">
        <v>11</v>
      </c>
      <c r="K52" s="24">
        <f t="shared" ref="K52:K57" si="5">I52-J52</f>
        <v>438</v>
      </c>
      <c r="L52" s="24"/>
      <c r="M52" s="24"/>
      <c r="N52" s="24"/>
      <c r="O52" s="24"/>
    </row>
    <row r="53" spans="1:15" x14ac:dyDescent="0.25">
      <c r="B53" s="26" t="s">
        <v>45</v>
      </c>
      <c r="E53" s="27">
        <v>16</v>
      </c>
      <c r="F53" s="27">
        <v>14</v>
      </c>
      <c r="G53" s="27">
        <v>0</v>
      </c>
      <c r="H53" s="27">
        <v>2</v>
      </c>
      <c r="I53" s="27">
        <v>356</v>
      </c>
      <c r="J53" s="27">
        <v>10</v>
      </c>
      <c r="K53" s="24">
        <f t="shared" si="5"/>
        <v>346</v>
      </c>
      <c r="L53" s="24"/>
      <c r="M53" s="24"/>
      <c r="N53" s="24"/>
      <c r="O53" s="24"/>
    </row>
    <row r="54" spans="1:15" x14ac:dyDescent="0.25">
      <c r="B54" s="26" t="s">
        <v>46</v>
      </c>
      <c r="E54" s="27">
        <v>15</v>
      </c>
      <c r="F54" s="27">
        <v>7</v>
      </c>
      <c r="G54" s="27">
        <v>1</v>
      </c>
      <c r="H54" s="27">
        <v>0</v>
      </c>
      <c r="I54" s="27">
        <v>439</v>
      </c>
      <c r="J54" s="27">
        <v>3</v>
      </c>
      <c r="K54" s="24">
        <f t="shared" si="5"/>
        <v>436</v>
      </c>
      <c r="L54" s="24"/>
      <c r="M54" s="24"/>
      <c r="N54" s="24"/>
      <c r="O54" s="24"/>
    </row>
    <row r="55" spans="1:15" x14ac:dyDescent="0.25">
      <c r="B55" s="26" t="s">
        <v>35</v>
      </c>
      <c r="E55" s="27">
        <v>0</v>
      </c>
      <c r="F55" s="27">
        <v>0</v>
      </c>
      <c r="G55" s="27">
        <v>0</v>
      </c>
      <c r="H55" s="27">
        <v>0</v>
      </c>
      <c r="I55" s="27">
        <v>1</v>
      </c>
      <c r="J55" s="27">
        <v>0</v>
      </c>
      <c r="K55" s="24">
        <f t="shared" si="5"/>
        <v>1</v>
      </c>
      <c r="L55" s="24"/>
      <c r="M55" s="24"/>
      <c r="N55" s="24"/>
      <c r="O55" s="24"/>
    </row>
    <row r="56" spans="1:15" x14ac:dyDescent="0.25">
      <c r="B56" s="26" t="s">
        <v>37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  <c r="J56" s="27">
        <v>0</v>
      </c>
      <c r="K56" s="24">
        <f t="shared" si="5"/>
        <v>1</v>
      </c>
      <c r="L56" s="24"/>
      <c r="M56" s="24"/>
      <c r="N56" s="24"/>
      <c r="O56" s="24"/>
    </row>
    <row r="57" spans="1:15" x14ac:dyDescent="0.25">
      <c r="B57" s="26" t="s">
        <v>38</v>
      </c>
      <c r="E57" s="27">
        <v>1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4">
        <f t="shared" si="5"/>
        <v>0</v>
      </c>
      <c r="L57" s="24"/>
      <c r="M57" s="24"/>
      <c r="N57" s="24"/>
      <c r="O57" s="24"/>
    </row>
    <row r="58" spans="1:15" x14ac:dyDescent="0.25">
      <c r="B58" s="28" t="s">
        <v>22</v>
      </c>
      <c r="D58" s="29"/>
      <c r="E58" s="30">
        <f t="shared" ref="E58:K58" si="6">SUM(E51:E57)</f>
        <v>52</v>
      </c>
      <c r="F58" s="30">
        <f t="shared" si="6"/>
        <v>26</v>
      </c>
      <c r="G58" s="30">
        <f t="shared" si="6"/>
        <v>2</v>
      </c>
      <c r="H58" s="30">
        <f t="shared" si="6"/>
        <v>2</v>
      </c>
      <c r="I58" s="30">
        <f t="shared" si="6"/>
        <v>1246</v>
      </c>
      <c r="J58" s="30">
        <f t="shared" si="6"/>
        <v>24</v>
      </c>
      <c r="K58" s="30">
        <f t="shared" si="6"/>
        <v>1222</v>
      </c>
      <c r="L58" s="31"/>
    </row>
    <row r="59" spans="1:15" x14ac:dyDescent="0.25">
      <c r="B59" s="26" t="s">
        <v>40</v>
      </c>
      <c r="E59" s="27">
        <v>2</v>
      </c>
      <c r="F59" s="27">
        <v>3</v>
      </c>
      <c r="G59" s="27">
        <v>1</v>
      </c>
      <c r="H59" s="27">
        <v>0</v>
      </c>
      <c r="I59" s="27">
        <v>51</v>
      </c>
      <c r="J59" s="27">
        <v>2</v>
      </c>
      <c r="K59" s="24">
        <f>I59-J59</f>
        <v>49</v>
      </c>
      <c r="L59" s="24"/>
      <c r="M59" s="24"/>
      <c r="N59" s="24"/>
      <c r="O59" s="24"/>
    </row>
    <row r="60" spans="1:15" x14ac:dyDescent="0.25">
      <c r="B60" s="26" t="s">
        <v>41</v>
      </c>
      <c r="E60" s="27">
        <v>0</v>
      </c>
      <c r="F60" s="27">
        <v>0</v>
      </c>
      <c r="G60" s="27">
        <v>0</v>
      </c>
      <c r="H60" s="27">
        <v>1</v>
      </c>
      <c r="I60" s="27">
        <v>5</v>
      </c>
      <c r="J60" s="27">
        <v>1</v>
      </c>
      <c r="K60" s="24">
        <f>I60-J60</f>
        <v>4</v>
      </c>
      <c r="L60" s="24"/>
      <c r="M60" s="24"/>
      <c r="N60" s="24"/>
      <c r="O60" s="24"/>
    </row>
    <row r="61" spans="1:15" x14ac:dyDescent="0.25">
      <c r="B61" s="26" t="s">
        <v>42</v>
      </c>
      <c r="E61" s="27">
        <v>4</v>
      </c>
      <c r="F61" s="27">
        <v>1</v>
      </c>
      <c r="G61" s="27">
        <v>0</v>
      </c>
      <c r="H61" s="27">
        <v>0</v>
      </c>
      <c r="I61" s="27">
        <v>27</v>
      </c>
      <c r="J61" s="27">
        <v>1</v>
      </c>
      <c r="K61" s="24">
        <f>I61-J61</f>
        <v>26</v>
      </c>
      <c r="L61" s="24"/>
      <c r="M61" s="24"/>
      <c r="N61" s="24"/>
      <c r="O61" s="24"/>
    </row>
    <row r="62" spans="1:15" x14ac:dyDescent="0.25">
      <c r="B62" s="28" t="s">
        <v>24</v>
      </c>
      <c r="D62" s="34"/>
      <c r="E62" s="35">
        <f t="shared" ref="E62:K62" si="7">SUM(E59:E61)</f>
        <v>6</v>
      </c>
      <c r="F62" s="35">
        <f t="shared" si="7"/>
        <v>4</v>
      </c>
      <c r="G62" s="35">
        <f t="shared" si="7"/>
        <v>1</v>
      </c>
      <c r="H62" s="35">
        <f t="shared" si="7"/>
        <v>1</v>
      </c>
      <c r="I62" s="35">
        <f t="shared" si="7"/>
        <v>83</v>
      </c>
      <c r="J62" s="35">
        <f t="shared" si="7"/>
        <v>4</v>
      </c>
      <c r="K62" s="35">
        <f t="shared" si="7"/>
        <v>79</v>
      </c>
      <c r="L62" s="36"/>
    </row>
    <row r="63" spans="1:15" x14ac:dyDescent="0.25">
      <c r="B63" s="33" t="s">
        <v>25</v>
      </c>
      <c r="C63" s="16"/>
      <c r="D63" s="17"/>
      <c r="E63" s="21">
        <v>58</v>
      </c>
      <c r="F63" s="21">
        <v>30</v>
      </c>
      <c r="G63" s="21">
        <v>3</v>
      </c>
      <c r="H63" s="21">
        <v>3</v>
      </c>
      <c r="I63" s="21">
        <v>1329</v>
      </c>
      <c r="J63" s="21">
        <v>28</v>
      </c>
      <c r="K63" s="22">
        <f>I63-J63</f>
        <v>1301</v>
      </c>
      <c r="L63" s="23"/>
      <c r="M63" s="24"/>
      <c r="N63" s="25">
        <f>IF(E63=0,"N/A",ROUND((F63/E63)*100,0))</f>
        <v>52</v>
      </c>
      <c r="O63" s="24"/>
    </row>
    <row r="66" spans="1:15" x14ac:dyDescent="0.25">
      <c r="A66" s="14" t="s">
        <v>47</v>
      </c>
    </row>
    <row r="67" spans="1:15" x14ac:dyDescent="0.25">
      <c r="B67" s="26" t="s">
        <v>33</v>
      </c>
      <c r="E67" s="27">
        <v>8</v>
      </c>
      <c r="F67" s="27">
        <v>0</v>
      </c>
      <c r="G67" s="27">
        <v>0</v>
      </c>
      <c r="H67" s="27">
        <v>0</v>
      </c>
      <c r="I67" s="27">
        <v>15</v>
      </c>
      <c r="J67" s="27">
        <v>0</v>
      </c>
      <c r="K67" s="24">
        <f>I67-J67</f>
        <v>15</v>
      </c>
      <c r="L67" s="24"/>
      <c r="M67" s="24"/>
      <c r="N67" s="24"/>
      <c r="O67" s="24"/>
    </row>
    <row r="68" spans="1:15" x14ac:dyDescent="0.25">
      <c r="B68" s="26" t="s">
        <v>91</v>
      </c>
      <c r="E68" s="27">
        <v>0</v>
      </c>
      <c r="F68" s="27">
        <v>0</v>
      </c>
      <c r="G68" s="27">
        <v>0</v>
      </c>
      <c r="H68" s="27">
        <v>0</v>
      </c>
      <c r="I68" s="27">
        <v>155</v>
      </c>
      <c r="J68" s="27">
        <v>1</v>
      </c>
      <c r="K68" s="24">
        <f>I68-J68</f>
        <v>154</v>
      </c>
      <c r="L68" s="24"/>
      <c r="M68" s="24"/>
      <c r="N68" s="24"/>
      <c r="O68" s="24"/>
    </row>
    <row r="69" spans="1:15" x14ac:dyDescent="0.25">
      <c r="B69" s="26" t="s">
        <v>21</v>
      </c>
      <c r="E69" s="27">
        <v>0</v>
      </c>
      <c r="F69" s="27">
        <v>0</v>
      </c>
      <c r="G69" s="27">
        <v>0</v>
      </c>
      <c r="H69" s="27">
        <v>0</v>
      </c>
      <c r="I69" s="27">
        <v>1</v>
      </c>
      <c r="J69" s="27">
        <v>0</v>
      </c>
      <c r="K69" s="24">
        <f>I69-J69</f>
        <v>1</v>
      </c>
      <c r="L69" s="24"/>
      <c r="M69" s="24"/>
      <c r="N69" s="24"/>
      <c r="O69" s="24"/>
    </row>
    <row r="70" spans="1:15" x14ac:dyDescent="0.25">
      <c r="B70" s="26" t="s">
        <v>35</v>
      </c>
      <c r="E70" s="27">
        <v>0</v>
      </c>
      <c r="F70" s="27">
        <v>0</v>
      </c>
      <c r="G70" s="27">
        <v>0</v>
      </c>
      <c r="H70" s="27">
        <v>0</v>
      </c>
      <c r="I70" s="27">
        <v>1</v>
      </c>
      <c r="J70" s="27">
        <v>0</v>
      </c>
      <c r="K70" s="24">
        <f>I70-J70</f>
        <v>1</v>
      </c>
      <c r="L70" s="24"/>
      <c r="M70" s="24"/>
      <c r="N70" s="24"/>
      <c r="O70" s="24"/>
    </row>
    <row r="71" spans="1:15" x14ac:dyDescent="0.25">
      <c r="B71" s="26" t="s">
        <v>37</v>
      </c>
      <c r="E71" s="27">
        <v>0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4">
        <f>I71-J71</f>
        <v>0</v>
      </c>
      <c r="L71" s="24"/>
      <c r="M71" s="24"/>
      <c r="N71" s="24"/>
      <c r="O71" s="24"/>
    </row>
    <row r="72" spans="1:15" x14ac:dyDescent="0.25">
      <c r="B72" s="28" t="s">
        <v>22</v>
      </c>
      <c r="D72" s="29"/>
      <c r="E72" s="30">
        <f t="shared" ref="E72:K72" si="8">SUM(E66:E71)</f>
        <v>8</v>
      </c>
      <c r="F72" s="30">
        <f t="shared" si="8"/>
        <v>1</v>
      </c>
      <c r="G72" s="30">
        <f t="shared" si="8"/>
        <v>0</v>
      </c>
      <c r="H72" s="30">
        <f t="shared" si="8"/>
        <v>0</v>
      </c>
      <c r="I72" s="30">
        <f t="shared" si="8"/>
        <v>172</v>
      </c>
      <c r="J72" s="30">
        <f t="shared" si="8"/>
        <v>1</v>
      </c>
      <c r="K72" s="30">
        <f t="shared" si="8"/>
        <v>171</v>
      </c>
      <c r="L72" s="31"/>
    </row>
    <row r="73" spans="1:15" x14ac:dyDescent="0.25">
      <c r="B73" s="26" t="s">
        <v>23</v>
      </c>
      <c r="E73" s="27">
        <v>0</v>
      </c>
      <c r="F73" s="27">
        <v>0</v>
      </c>
      <c r="G73" s="27">
        <v>8</v>
      </c>
      <c r="H73" s="27">
        <v>0</v>
      </c>
      <c r="I73" s="27">
        <v>11</v>
      </c>
      <c r="J73" s="27">
        <v>0</v>
      </c>
      <c r="K73" s="24">
        <f>I73-J73</f>
        <v>11</v>
      </c>
      <c r="L73" s="24"/>
      <c r="M73" s="24"/>
      <c r="N73" s="24"/>
      <c r="O73" s="24"/>
    </row>
    <row r="74" spans="1:15" x14ac:dyDescent="0.25">
      <c r="B74" s="26" t="s">
        <v>91</v>
      </c>
      <c r="E74" s="27">
        <v>0</v>
      </c>
      <c r="F74" s="27">
        <v>0</v>
      </c>
      <c r="G74" s="27">
        <v>0</v>
      </c>
      <c r="H74" s="27">
        <v>8</v>
      </c>
      <c r="I74" s="27">
        <v>0</v>
      </c>
      <c r="J74" s="27">
        <v>0</v>
      </c>
      <c r="K74" s="24">
        <f>I74-J74</f>
        <v>0</v>
      </c>
      <c r="L74" s="24"/>
      <c r="M74" s="24"/>
      <c r="N74" s="24"/>
      <c r="O74" s="24"/>
    </row>
    <row r="75" spans="1:15" x14ac:dyDescent="0.25">
      <c r="B75" s="28" t="s">
        <v>24</v>
      </c>
      <c r="D75" s="34"/>
      <c r="E75" s="35">
        <f t="shared" ref="E75:K75" si="9">SUM(E73:E74)</f>
        <v>0</v>
      </c>
      <c r="F75" s="35">
        <f t="shared" si="9"/>
        <v>0</v>
      </c>
      <c r="G75" s="35">
        <f t="shared" si="9"/>
        <v>8</v>
      </c>
      <c r="H75" s="35">
        <f t="shared" si="9"/>
        <v>8</v>
      </c>
      <c r="I75" s="35">
        <f t="shared" si="9"/>
        <v>11</v>
      </c>
      <c r="J75" s="35">
        <f t="shared" si="9"/>
        <v>0</v>
      </c>
      <c r="K75" s="35">
        <f t="shared" si="9"/>
        <v>11</v>
      </c>
      <c r="L75" s="36"/>
    </row>
    <row r="76" spans="1:15" x14ac:dyDescent="0.25">
      <c r="B76" s="33" t="s">
        <v>25</v>
      </c>
      <c r="C76" s="16"/>
      <c r="D76" s="17"/>
      <c r="E76" s="21">
        <v>8</v>
      </c>
      <c r="F76" s="21">
        <v>1</v>
      </c>
      <c r="G76" s="21">
        <v>8</v>
      </c>
      <c r="H76" s="21">
        <v>8</v>
      </c>
      <c r="I76" s="21">
        <v>183</v>
      </c>
      <c r="J76" s="21">
        <v>1</v>
      </c>
      <c r="K76" s="22">
        <f>I76-J76</f>
        <v>182</v>
      </c>
      <c r="L76" s="23"/>
      <c r="M76" s="24"/>
      <c r="N76" s="25">
        <f>IF(E76=0,"N/A",ROUND((F76/E76)*100,0))</f>
        <v>13</v>
      </c>
      <c r="O76" s="24"/>
    </row>
    <row r="79" spans="1:15" x14ac:dyDescent="0.25">
      <c r="A79" s="14" t="s">
        <v>48</v>
      </c>
    </row>
    <row r="80" spans="1:15" x14ac:dyDescent="0.25">
      <c r="B80" s="26" t="s">
        <v>49</v>
      </c>
      <c r="E80" s="27">
        <v>1</v>
      </c>
      <c r="F80" s="27">
        <v>0</v>
      </c>
      <c r="G80" s="27">
        <v>0</v>
      </c>
      <c r="H80" s="27">
        <v>0</v>
      </c>
      <c r="I80" s="27">
        <v>6</v>
      </c>
      <c r="J80" s="27">
        <v>0</v>
      </c>
      <c r="K80" s="24">
        <f>I80-J80</f>
        <v>6</v>
      </c>
      <c r="L80" s="24"/>
      <c r="M80" s="24"/>
      <c r="N80" s="24"/>
      <c r="O80" s="24"/>
    </row>
    <row r="81" spans="1:15" x14ac:dyDescent="0.25">
      <c r="B81" s="26" t="s">
        <v>50</v>
      </c>
      <c r="E81" s="27">
        <v>5</v>
      </c>
      <c r="F81" s="27">
        <v>8</v>
      </c>
      <c r="G81" s="27">
        <v>0</v>
      </c>
      <c r="H81" s="27">
        <v>0</v>
      </c>
      <c r="I81" s="27">
        <v>44</v>
      </c>
      <c r="J81" s="27">
        <v>1</v>
      </c>
      <c r="K81" s="24">
        <f>I81-J81</f>
        <v>43</v>
      </c>
      <c r="L81" s="24"/>
      <c r="M81" s="24"/>
      <c r="N81" s="24"/>
      <c r="O81" s="24"/>
    </row>
    <row r="82" spans="1:15" x14ac:dyDescent="0.25">
      <c r="B82" s="26" t="s">
        <v>51</v>
      </c>
      <c r="E82" s="27">
        <v>0</v>
      </c>
      <c r="F82" s="27">
        <v>0</v>
      </c>
      <c r="G82" s="27">
        <v>0</v>
      </c>
      <c r="H82" s="27">
        <v>0</v>
      </c>
      <c r="I82" s="27">
        <v>1</v>
      </c>
      <c r="J82" s="27">
        <v>0</v>
      </c>
      <c r="K82" s="24">
        <f>I82-J82</f>
        <v>1</v>
      </c>
      <c r="L82" s="24"/>
      <c r="M82" s="24"/>
      <c r="N82" s="24"/>
      <c r="O82" s="24"/>
    </row>
    <row r="83" spans="1:15" x14ac:dyDescent="0.25">
      <c r="B83" s="26" t="s">
        <v>52</v>
      </c>
      <c r="E83" s="27">
        <v>6</v>
      </c>
      <c r="F83" s="27">
        <v>2</v>
      </c>
      <c r="G83" s="27">
        <v>0</v>
      </c>
      <c r="H83" s="27">
        <v>0</v>
      </c>
      <c r="I83" s="27">
        <v>282</v>
      </c>
      <c r="J83" s="27">
        <v>1</v>
      </c>
      <c r="K83" s="24">
        <f>I83-J83</f>
        <v>281</v>
      </c>
      <c r="L83" s="24"/>
      <c r="M83" s="24"/>
      <c r="N83" s="24"/>
      <c r="O83" s="24"/>
    </row>
    <row r="84" spans="1:15" x14ac:dyDescent="0.25">
      <c r="B84" s="28" t="s">
        <v>22</v>
      </c>
      <c r="D84" s="29"/>
      <c r="E84" s="30">
        <f t="shared" ref="E84:K84" si="10">SUM(E79:E83)</f>
        <v>12</v>
      </c>
      <c r="F84" s="30">
        <f t="shared" si="10"/>
        <v>10</v>
      </c>
      <c r="G84" s="30">
        <f t="shared" si="10"/>
        <v>0</v>
      </c>
      <c r="H84" s="30">
        <f t="shared" si="10"/>
        <v>0</v>
      </c>
      <c r="I84" s="30">
        <f t="shared" si="10"/>
        <v>333</v>
      </c>
      <c r="J84" s="30">
        <f t="shared" si="10"/>
        <v>2</v>
      </c>
      <c r="K84" s="30">
        <f t="shared" si="10"/>
        <v>331</v>
      </c>
      <c r="L84" s="31"/>
    </row>
    <row r="85" spans="1:15" x14ac:dyDescent="0.25">
      <c r="B85" s="26" t="s">
        <v>42</v>
      </c>
      <c r="E85" s="27">
        <v>0</v>
      </c>
      <c r="F85" s="27">
        <v>1</v>
      </c>
      <c r="G85" s="27">
        <v>0</v>
      </c>
      <c r="H85" s="27">
        <v>0</v>
      </c>
      <c r="I85" s="27">
        <v>14</v>
      </c>
      <c r="J85" s="27">
        <v>1</v>
      </c>
      <c r="K85" s="24">
        <f>I85-J85</f>
        <v>13</v>
      </c>
      <c r="L85" s="24"/>
      <c r="M85" s="24"/>
      <c r="N85" s="24"/>
      <c r="O85" s="24"/>
    </row>
    <row r="86" spans="1:15" x14ac:dyDescent="0.25">
      <c r="B86" s="28" t="s">
        <v>24</v>
      </c>
      <c r="D86" s="34"/>
      <c r="E86" s="35">
        <f t="shared" ref="E86:K86" si="11">SUM(E85:E85)</f>
        <v>0</v>
      </c>
      <c r="F86" s="35">
        <f t="shared" si="11"/>
        <v>1</v>
      </c>
      <c r="G86" s="35">
        <f t="shared" si="11"/>
        <v>0</v>
      </c>
      <c r="H86" s="35">
        <f t="shared" si="11"/>
        <v>0</v>
      </c>
      <c r="I86" s="35">
        <f t="shared" si="11"/>
        <v>14</v>
      </c>
      <c r="J86" s="35">
        <f t="shared" si="11"/>
        <v>1</v>
      </c>
      <c r="K86" s="35">
        <f t="shared" si="11"/>
        <v>13</v>
      </c>
      <c r="L86" s="36"/>
    </row>
    <row r="87" spans="1:15" x14ac:dyDescent="0.25">
      <c r="B87" s="33" t="s">
        <v>53</v>
      </c>
      <c r="C87" s="16"/>
      <c r="D87" s="17"/>
      <c r="E87" s="21">
        <v>12</v>
      </c>
      <c r="F87" s="21">
        <v>11</v>
      </c>
      <c r="G87" s="21">
        <v>0</v>
      </c>
      <c r="H87" s="21">
        <v>0</v>
      </c>
      <c r="I87" s="21">
        <v>347</v>
      </c>
      <c r="J87" s="21">
        <v>3</v>
      </c>
      <c r="K87" s="22">
        <f>I87-J87</f>
        <v>344</v>
      </c>
      <c r="L87" s="23"/>
      <c r="M87" s="24"/>
      <c r="N87" s="25">
        <f>IF(E87=0,"N/A",ROUND((F87/E87)*100,0))</f>
        <v>92</v>
      </c>
      <c r="O87" s="24"/>
    </row>
    <row r="90" spans="1:15" x14ac:dyDescent="0.25">
      <c r="A90" s="14" t="s">
        <v>54</v>
      </c>
    </row>
    <row r="91" spans="1:15" x14ac:dyDescent="0.25">
      <c r="B91" s="26" t="s">
        <v>55</v>
      </c>
      <c r="E91" s="27">
        <v>0</v>
      </c>
      <c r="F91" s="27">
        <v>0</v>
      </c>
      <c r="G91" s="27">
        <v>0</v>
      </c>
      <c r="H91" s="27">
        <v>0</v>
      </c>
      <c r="I91" s="27">
        <v>2</v>
      </c>
      <c r="J91" s="27">
        <v>0</v>
      </c>
      <c r="K91" s="24">
        <f>I91-J91</f>
        <v>2</v>
      </c>
      <c r="L91" s="24"/>
      <c r="M91" s="24"/>
      <c r="N91" s="24"/>
      <c r="O91" s="24"/>
    </row>
    <row r="92" spans="1:15" x14ac:dyDescent="0.25">
      <c r="B92" s="26" t="s">
        <v>42</v>
      </c>
      <c r="E92" s="27">
        <v>10</v>
      </c>
      <c r="F92" s="27">
        <v>1</v>
      </c>
      <c r="G92" s="27">
        <v>0</v>
      </c>
      <c r="H92" s="27">
        <v>0</v>
      </c>
      <c r="I92" s="27">
        <v>164</v>
      </c>
      <c r="J92" s="27">
        <v>3</v>
      </c>
      <c r="K92" s="24">
        <f>I92-J92</f>
        <v>161</v>
      </c>
      <c r="L92" s="24"/>
      <c r="M92" s="24"/>
      <c r="N92" s="24"/>
      <c r="O92" s="24"/>
    </row>
    <row r="93" spans="1:15" x14ac:dyDescent="0.25">
      <c r="B93" s="33" t="s">
        <v>57</v>
      </c>
      <c r="C93" s="16"/>
      <c r="D93" s="17"/>
      <c r="E93" s="18">
        <f t="shared" ref="E93:K93" si="12">SUM(E90:E92)</f>
        <v>10</v>
      </c>
      <c r="F93" s="18">
        <f t="shared" si="12"/>
        <v>1</v>
      </c>
      <c r="G93" s="18">
        <f t="shared" si="12"/>
        <v>0</v>
      </c>
      <c r="H93" s="18">
        <f t="shared" si="12"/>
        <v>0</v>
      </c>
      <c r="I93" s="18">
        <f t="shared" si="12"/>
        <v>166</v>
      </c>
      <c r="J93" s="18">
        <f t="shared" si="12"/>
        <v>3</v>
      </c>
      <c r="K93" s="18">
        <f t="shared" si="12"/>
        <v>163</v>
      </c>
      <c r="L93" s="19"/>
      <c r="N93" s="20">
        <f>IF(E93=0,"N/A",ROUND((F93/E93)*100,0))</f>
        <v>10</v>
      </c>
    </row>
    <row r="95" spans="1:15" x14ac:dyDescent="0.25">
      <c r="A95" s="14" t="s">
        <v>58</v>
      </c>
    </row>
    <row r="96" spans="1:15" x14ac:dyDescent="0.25">
      <c r="B96" s="26" t="s">
        <v>55</v>
      </c>
      <c r="E96" s="27">
        <v>0</v>
      </c>
      <c r="F96" s="27">
        <v>0</v>
      </c>
      <c r="G96" s="27">
        <v>1</v>
      </c>
      <c r="H96" s="27">
        <v>0</v>
      </c>
      <c r="I96" s="27">
        <v>3</v>
      </c>
      <c r="J96" s="27">
        <v>0</v>
      </c>
      <c r="K96" s="24">
        <f>I96-J96</f>
        <v>3</v>
      </c>
      <c r="L96" s="24"/>
      <c r="M96" s="24"/>
      <c r="N96" s="24"/>
      <c r="O96" s="24"/>
    </row>
    <row r="97" spans="1:15" x14ac:dyDescent="0.25">
      <c r="B97" s="26" t="s">
        <v>42</v>
      </c>
      <c r="E97" s="27">
        <v>4</v>
      </c>
      <c r="F97" s="27">
        <v>3</v>
      </c>
      <c r="G97" s="27">
        <v>0</v>
      </c>
      <c r="H97" s="27">
        <v>1</v>
      </c>
      <c r="I97" s="27">
        <v>47</v>
      </c>
      <c r="J97" s="27">
        <v>2</v>
      </c>
      <c r="K97" s="24">
        <f>I97-J97</f>
        <v>45</v>
      </c>
      <c r="L97" s="24"/>
      <c r="M97" s="24"/>
      <c r="N97" s="24"/>
      <c r="O97" s="24"/>
    </row>
    <row r="98" spans="1:15" x14ac:dyDescent="0.25">
      <c r="B98" s="28" t="s">
        <v>22</v>
      </c>
      <c r="D98" s="29"/>
      <c r="E98" s="32">
        <f t="shared" ref="E98:K98" si="13">SUM(E96:E97)</f>
        <v>4</v>
      </c>
      <c r="F98" s="32">
        <f t="shared" si="13"/>
        <v>3</v>
      </c>
      <c r="G98" s="32">
        <f t="shared" si="13"/>
        <v>1</v>
      </c>
      <c r="H98" s="32">
        <f t="shared" si="13"/>
        <v>1</v>
      </c>
      <c r="I98" s="32">
        <f t="shared" si="13"/>
        <v>50</v>
      </c>
      <c r="J98" s="32">
        <f t="shared" si="13"/>
        <v>2</v>
      </c>
      <c r="K98" s="32">
        <f t="shared" si="13"/>
        <v>48</v>
      </c>
      <c r="L98" s="31"/>
    </row>
    <row r="99" spans="1:15" x14ac:dyDescent="0.25">
      <c r="B99" s="26" t="s">
        <v>40</v>
      </c>
      <c r="E99" s="27">
        <v>0</v>
      </c>
      <c r="F99" s="27">
        <v>0</v>
      </c>
      <c r="G99" s="27">
        <v>2</v>
      </c>
      <c r="H99" s="27">
        <v>0</v>
      </c>
      <c r="I99" s="27">
        <v>2</v>
      </c>
      <c r="J99" s="27">
        <v>0</v>
      </c>
      <c r="K99" s="24">
        <f>I99-J99</f>
        <v>2</v>
      </c>
      <c r="L99" s="24"/>
      <c r="M99" s="24"/>
      <c r="N99" s="24"/>
      <c r="O99" s="24"/>
    </row>
    <row r="100" spans="1:15" x14ac:dyDescent="0.25">
      <c r="B100" s="26" t="s">
        <v>41</v>
      </c>
      <c r="E100" s="27">
        <v>0</v>
      </c>
      <c r="F100" s="27">
        <v>1</v>
      </c>
      <c r="G100" s="27">
        <v>0</v>
      </c>
      <c r="H100" s="27">
        <v>2</v>
      </c>
      <c r="I100" s="27">
        <v>1</v>
      </c>
      <c r="J100" s="27">
        <v>0</v>
      </c>
      <c r="K100" s="24">
        <f>I100-J100</f>
        <v>1</v>
      </c>
      <c r="L100" s="24"/>
      <c r="M100" s="24"/>
      <c r="N100" s="24"/>
      <c r="O100" s="24"/>
    </row>
    <row r="101" spans="1:15" x14ac:dyDescent="0.25">
      <c r="B101" s="26" t="s">
        <v>42</v>
      </c>
      <c r="E101" s="27">
        <v>2</v>
      </c>
      <c r="F101" s="27">
        <v>0</v>
      </c>
      <c r="G101" s="27">
        <v>0</v>
      </c>
      <c r="H101" s="27">
        <v>0</v>
      </c>
      <c r="I101" s="27">
        <v>8</v>
      </c>
      <c r="J101" s="27">
        <v>0</v>
      </c>
      <c r="K101" s="24">
        <f>I101-J101</f>
        <v>8</v>
      </c>
      <c r="L101" s="24"/>
      <c r="M101" s="24"/>
      <c r="N101" s="24"/>
      <c r="O101" s="24"/>
    </row>
    <row r="102" spans="1:15" x14ac:dyDescent="0.25">
      <c r="B102" s="28" t="s">
        <v>24</v>
      </c>
      <c r="D102" s="34"/>
      <c r="E102" s="35">
        <f t="shared" ref="E102:K102" si="14">SUM(E99:E101)</f>
        <v>2</v>
      </c>
      <c r="F102" s="35">
        <f t="shared" si="14"/>
        <v>1</v>
      </c>
      <c r="G102" s="35">
        <f t="shared" si="14"/>
        <v>2</v>
      </c>
      <c r="H102" s="35">
        <f t="shared" si="14"/>
        <v>2</v>
      </c>
      <c r="I102" s="35">
        <f t="shared" si="14"/>
        <v>11</v>
      </c>
      <c r="J102" s="35">
        <f t="shared" si="14"/>
        <v>0</v>
      </c>
      <c r="K102" s="35">
        <f t="shared" si="14"/>
        <v>11</v>
      </c>
      <c r="L102" s="36"/>
    </row>
    <row r="103" spans="1:15" x14ac:dyDescent="0.25">
      <c r="B103" s="33" t="s">
        <v>57</v>
      </c>
      <c r="C103" s="16"/>
      <c r="D103" s="17"/>
      <c r="E103" s="21">
        <v>6</v>
      </c>
      <c r="F103" s="21">
        <v>4</v>
      </c>
      <c r="G103" s="21">
        <v>3</v>
      </c>
      <c r="H103" s="21">
        <v>3</v>
      </c>
      <c r="I103" s="21">
        <v>61</v>
      </c>
      <c r="J103" s="21">
        <v>2</v>
      </c>
      <c r="K103" s="22">
        <f>I103-J103</f>
        <v>59</v>
      </c>
      <c r="L103" s="23"/>
      <c r="M103" s="24"/>
      <c r="N103" s="25">
        <f>IF(E103=0,"N/A",ROUND((F103/E103)*100,0))</f>
        <v>67</v>
      </c>
      <c r="O103" s="24"/>
    </row>
    <row r="106" spans="1:15" x14ac:dyDescent="0.25">
      <c r="A106" s="14" t="s">
        <v>59</v>
      </c>
    </row>
    <row r="107" spans="1:15" x14ac:dyDescent="0.25">
      <c r="B107" s="26" t="s">
        <v>50</v>
      </c>
      <c r="E107" s="27">
        <v>8</v>
      </c>
      <c r="F107" s="27">
        <v>8</v>
      </c>
      <c r="G107" s="27">
        <v>0</v>
      </c>
      <c r="H107" s="27">
        <v>1</v>
      </c>
      <c r="I107" s="27">
        <v>65</v>
      </c>
      <c r="J107" s="27">
        <v>0</v>
      </c>
      <c r="K107" s="24">
        <f>I107-J107</f>
        <v>65</v>
      </c>
      <c r="L107" s="24"/>
      <c r="M107" s="24"/>
      <c r="N107" s="24"/>
      <c r="O107" s="24"/>
    </row>
    <row r="108" spans="1:15" x14ac:dyDescent="0.25">
      <c r="B108" s="26" t="s">
        <v>55</v>
      </c>
      <c r="E108" s="27">
        <v>9</v>
      </c>
      <c r="F108" s="27">
        <v>3</v>
      </c>
      <c r="G108" s="27">
        <v>0</v>
      </c>
      <c r="H108" s="27">
        <v>0</v>
      </c>
      <c r="I108" s="27">
        <v>253</v>
      </c>
      <c r="J108" s="27">
        <v>0</v>
      </c>
      <c r="K108" s="24">
        <f>I108-J108</f>
        <v>253</v>
      </c>
      <c r="L108" s="24"/>
      <c r="M108" s="24"/>
      <c r="N108" s="24"/>
      <c r="O108" s="24"/>
    </row>
    <row r="109" spans="1:15" x14ac:dyDescent="0.25">
      <c r="B109" s="26" t="s">
        <v>41</v>
      </c>
      <c r="E109" s="27">
        <v>8</v>
      </c>
      <c r="F109" s="27">
        <v>0</v>
      </c>
      <c r="G109" s="27">
        <v>0</v>
      </c>
      <c r="H109" s="27">
        <v>0</v>
      </c>
      <c r="I109" s="27">
        <v>247</v>
      </c>
      <c r="J109" s="27">
        <v>5</v>
      </c>
      <c r="K109" s="24">
        <f>I109-J109</f>
        <v>242</v>
      </c>
      <c r="L109" s="24"/>
      <c r="M109" s="24"/>
      <c r="N109" s="24"/>
      <c r="O109" s="24"/>
    </row>
    <row r="110" spans="1:15" x14ac:dyDescent="0.25">
      <c r="B110" s="26" t="s">
        <v>42</v>
      </c>
      <c r="E110" s="27">
        <v>8</v>
      </c>
      <c r="F110" s="27">
        <v>12</v>
      </c>
      <c r="G110" s="27">
        <v>1</v>
      </c>
      <c r="H110" s="27">
        <v>0</v>
      </c>
      <c r="I110" s="27">
        <v>146</v>
      </c>
      <c r="J110" s="27">
        <v>0</v>
      </c>
      <c r="K110" s="24">
        <f>I110-J110</f>
        <v>146</v>
      </c>
      <c r="L110" s="24"/>
      <c r="M110" s="24"/>
      <c r="N110" s="24"/>
      <c r="O110" s="24"/>
    </row>
    <row r="111" spans="1:15" x14ac:dyDescent="0.25">
      <c r="B111" s="28" t="s">
        <v>22</v>
      </c>
      <c r="D111" s="29"/>
      <c r="E111" s="30">
        <f t="shared" ref="E111:K111" si="15">SUM(E106:E110)</f>
        <v>33</v>
      </c>
      <c r="F111" s="30">
        <f t="shared" si="15"/>
        <v>23</v>
      </c>
      <c r="G111" s="30">
        <f t="shared" si="15"/>
        <v>1</v>
      </c>
      <c r="H111" s="30">
        <f t="shared" si="15"/>
        <v>1</v>
      </c>
      <c r="I111" s="30">
        <f t="shared" si="15"/>
        <v>711</v>
      </c>
      <c r="J111" s="30">
        <f t="shared" si="15"/>
        <v>5</v>
      </c>
      <c r="K111" s="30">
        <f t="shared" si="15"/>
        <v>706</v>
      </c>
      <c r="L111" s="31"/>
    </row>
    <row r="112" spans="1:15" x14ac:dyDescent="0.25">
      <c r="B112" s="26" t="s">
        <v>40</v>
      </c>
      <c r="E112" s="27">
        <v>0</v>
      </c>
      <c r="F112" s="27">
        <v>0</v>
      </c>
      <c r="G112" s="27">
        <v>2</v>
      </c>
      <c r="H112" s="27">
        <v>0</v>
      </c>
      <c r="I112" s="27">
        <v>3</v>
      </c>
      <c r="J112" s="27">
        <v>0</v>
      </c>
      <c r="K112" s="24">
        <f>I112-J112</f>
        <v>3</v>
      </c>
      <c r="L112" s="24"/>
      <c r="M112" s="24"/>
      <c r="N112" s="24"/>
      <c r="O112" s="24"/>
    </row>
    <row r="113" spans="1:15" x14ac:dyDescent="0.25">
      <c r="B113" s="26" t="s">
        <v>41</v>
      </c>
      <c r="E113" s="27">
        <v>0</v>
      </c>
      <c r="F113" s="27">
        <v>1</v>
      </c>
      <c r="G113" s="27">
        <v>0</v>
      </c>
      <c r="H113" s="27">
        <v>2</v>
      </c>
      <c r="I113" s="27">
        <v>5</v>
      </c>
      <c r="J113" s="27">
        <v>0</v>
      </c>
      <c r="K113" s="24">
        <f>I113-J113</f>
        <v>5</v>
      </c>
      <c r="L113" s="24"/>
      <c r="M113" s="24"/>
      <c r="N113" s="24"/>
      <c r="O113" s="24"/>
    </row>
    <row r="114" spans="1:15" x14ac:dyDescent="0.25">
      <c r="B114" s="26" t="s">
        <v>42</v>
      </c>
      <c r="E114" s="27">
        <v>1</v>
      </c>
      <c r="F114" s="27">
        <v>0</v>
      </c>
      <c r="G114" s="27">
        <v>0</v>
      </c>
      <c r="H114" s="27">
        <v>0</v>
      </c>
      <c r="I114" s="27">
        <v>18</v>
      </c>
      <c r="J114" s="27">
        <v>0</v>
      </c>
      <c r="K114" s="24">
        <f>I114-J114</f>
        <v>18</v>
      </c>
      <c r="L114" s="24"/>
      <c r="M114" s="24"/>
      <c r="N114" s="24"/>
      <c r="O114" s="24"/>
    </row>
    <row r="115" spans="1:15" x14ac:dyDescent="0.25">
      <c r="B115" s="28" t="s">
        <v>24</v>
      </c>
      <c r="D115" s="34"/>
      <c r="E115" s="35">
        <f t="shared" ref="E115:K115" si="16">SUM(E112:E114)</f>
        <v>1</v>
      </c>
      <c r="F115" s="35">
        <f t="shared" si="16"/>
        <v>1</v>
      </c>
      <c r="G115" s="35">
        <f t="shared" si="16"/>
        <v>2</v>
      </c>
      <c r="H115" s="35">
        <f t="shared" si="16"/>
        <v>2</v>
      </c>
      <c r="I115" s="35">
        <f t="shared" si="16"/>
        <v>26</v>
      </c>
      <c r="J115" s="35">
        <f t="shared" si="16"/>
        <v>0</v>
      </c>
      <c r="K115" s="35">
        <f t="shared" si="16"/>
        <v>26</v>
      </c>
      <c r="L115" s="36"/>
    </row>
    <row r="116" spans="1:15" x14ac:dyDescent="0.25">
      <c r="B116" s="33" t="s">
        <v>57</v>
      </c>
      <c r="C116" s="16"/>
      <c r="D116" s="17"/>
      <c r="E116" s="21">
        <v>34</v>
      </c>
      <c r="F116" s="21">
        <v>24</v>
      </c>
      <c r="G116" s="21">
        <v>3</v>
      </c>
      <c r="H116" s="21">
        <v>3</v>
      </c>
      <c r="I116" s="21">
        <v>737</v>
      </c>
      <c r="J116" s="21">
        <v>5</v>
      </c>
      <c r="K116" s="22">
        <f>I116-J116</f>
        <v>732</v>
      </c>
      <c r="L116" s="23"/>
      <c r="M116" s="24"/>
      <c r="N116" s="25">
        <f>IF(E116=0,"N/A",ROUND((F116/E116)*100,0))</f>
        <v>71</v>
      </c>
      <c r="O116" s="24"/>
    </row>
    <row r="119" spans="1:15" x14ac:dyDescent="0.25">
      <c r="A119" s="14" t="s">
        <v>61</v>
      </c>
    </row>
    <row r="120" spans="1:15" x14ac:dyDescent="0.25">
      <c r="B120" s="26" t="s">
        <v>29</v>
      </c>
      <c r="E120" s="27">
        <v>8</v>
      </c>
      <c r="F120" s="27">
        <v>0</v>
      </c>
      <c r="G120" s="27">
        <v>0</v>
      </c>
      <c r="H120" s="27">
        <v>1</v>
      </c>
      <c r="I120" s="27">
        <v>70</v>
      </c>
      <c r="J120" s="27">
        <v>2</v>
      </c>
      <c r="K120" s="24">
        <f t="shared" ref="K120:K129" si="17">I120-J120</f>
        <v>68</v>
      </c>
      <c r="L120" s="24"/>
      <c r="M120" s="24"/>
      <c r="N120" s="24"/>
      <c r="O120" s="24"/>
    </row>
    <row r="121" spans="1:15" x14ac:dyDescent="0.25">
      <c r="B121" s="26" t="s">
        <v>62</v>
      </c>
      <c r="E121" s="27">
        <v>0</v>
      </c>
      <c r="F121" s="27">
        <v>0</v>
      </c>
      <c r="G121" s="27">
        <v>0</v>
      </c>
      <c r="H121" s="27">
        <v>0</v>
      </c>
      <c r="I121" s="27">
        <v>101</v>
      </c>
      <c r="J121" s="27">
        <v>6</v>
      </c>
      <c r="K121" s="24">
        <f t="shared" si="17"/>
        <v>95</v>
      </c>
      <c r="L121" s="24"/>
      <c r="M121" s="24"/>
      <c r="N121" s="24"/>
      <c r="O121" s="24"/>
    </row>
    <row r="122" spans="1:15" x14ac:dyDescent="0.25">
      <c r="B122" s="26" t="s">
        <v>50</v>
      </c>
      <c r="E122" s="27">
        <v>0</v>
      </c>
      <c r="F122" s="27">
        <v>0</v>
      </c>
      <c r="G122" s="27">
        <v>0</v>
      </c>
      <c r="H122" s="27">
        <v>0</v>
      </c>
      <c r="I122" s="27">
        <v>27</v>
      </c>
      <c r="J122" s="27">
        <v>1</v>
      </c>
      <c r="K122" s="24">
        <f t="shared" si="17"/>
        <v>26</v>
      </c>
      <c r="L122" s="24"/>
      <c r="M122" s="24"/>
      <c r="N122" s="24"/>
      <c r="O122" s="24"/>
    </row>
    <row r="123" spans="1:15" x14ac:dyDescent="0.25">
      <c r="B123" s="26" t="s">
        <v>52</v>
      </c>
      <c r="E123" s="27">
        <v>2</v>
      </c>
      <c r="F123" s="27">
        <v>4</v>
      </c>
      <c r="G123" s="27">
        <v>0</v>
      </c>
      <c r="H123" s="27">
        <v>0</v>
      </c>
      <c r="I123" s="27">
        <v>27</v>
      </c>
      <c r="J123" s="27">
        <v>1</v>
      </c>
      <c r="K123" s="24">
        <f t="shared" si="17"/>
        <v>26</v>
      </c>
      <c r="L123" s="24"/>
      <c r="M123" s="24"/>
      <c r="N123" s="24"/>
      <c r="O123" s="24"/>
    </row>
    <row r="124" spans="1:15" x14ac:dyDescent="0.25">
      <c r="B124" s="26" t="s">
        <v>63</v>
      </c>
      <c r="E124" s="27">
        <v>8</v>
      </c>
      <c r="F124" s="27">
        <v>1</v>
      </c>
      <c r="G124" s="27">
        <v>1</v>
      </c>
      <c r="H124" s="27">
        <v>0</v>
      </c>
      <c r="I124" s="27">
        <v>270</v>
      </c>
      <c r="J124" s="27">
        <v>3</v>
      </c>
      <c r="K124" s="24">
        <f t="shared" si="17"/>
        <v>267</v>
      </c>
      <c r="L124" s="24"/>
      <c r="M124" s="24"/>
      <c r="N124" s="24"/>
      <c r="O124" s="24"/>
    </row>
    <row r="125" spans="1:15" x14ac:dyDescent="0.25">
      <c r="B125" s="26" t="s">
        <v>41</v>
      </c>
      <c r="E125" s="27">
        <v>0</v>
      </c>
      <c r="F125" s="27">
        <v>0</v>
      </c>
      <c r="G125" s="27">
        <v>0</v>
      </c>
      <c r="H125" s="27">
        <v>0</v>
      </c>
      <c r="I125" s="27">
        <v>9</v>
      </c>
      <c r="J125" s="27">
        <v>0</v>
      </c>
      <c r="K125" s="24">
        <f t="shared" si="17"/>
        <v>9</v>
      </c>
      <c r="L125" s="24"/>
      <c r="M125" s="24"/>
      <c r="N125" s="24"/>
      <c r="O125" s="24"/>
    </row>
    <row r="126" spans="1:15" x14ac:dyDescent="0.25">
      <c r="B126" s="26" t="s">
        <v>64</v>
      </c>
      <c r="E126" s="27">
        <v>0</v>
      </c>
      <c r="F126" s="27">
        <v>0</v>
      </c>
      <c r="G126" s="27">
        <v>0</v>
      </c>
      <c r="H126" s="27">
        <v>0</v>
      </c>
      <c r="I126" s="27">
        <v>39</v>
      </c>
      <c r="J126" s="27">
        <v>0</v>
      </c>
      <c r="K126" s="24">
        <f t="shared" si="17"/>
        <v>39</v>
      </c>
      <c r="L126" s="24"/>
      <c r="M126" s="24"/>
      <c r="N126" s="24"/>
      <c r="O126" s="24"/>
    </row>
    <row r="127" spans="1:15" x14ac:dyDescent="0.25">
      <c r="B127" s="26" t="s">
        <v>65</v>
      </c>
      <c r="E127" s="27">
        <v>8</v>
      </c>
      <c r="F127" s="27">
        <v>6</v>
      </c>
      <c r="G127" s="27">
        <v>0</v>
      </c>
      <c r="H127" s="27">
        <v>0</v>
      </c>
      <c r="I127" s="27">
        <v>174</v>
      </c>
      <c r="J127" s="27">
        <v>7</v>
      </c>
      <c r="K127" s="24">
        <f t="shared" si="17"/>
        <v>167</v>
      </c>
      <c r="L127" s="24"/>
      <c r="M127" s="24"/>
      <c r="N127" s="24"/>
      <c r="O127" s="24"/>
    </row>
    <row r="128" spans="1:15" x14ac:dyDescent="0.25">
      <c r="B128" s="26" t="s">
        <v>42</v>
      </c>
      <c r="E128" s="27">
        <v>0</v>
      </c>
      <c r="F128" s="27">
        <v>0</v>
      </c>
      <c r="G128" s="27">
        <v>0</v>
      </c>
      <c r="H128" s="27">
        <v>0</v>
      </c>
      <c r="I128" s="27">
        <v>29</v>
      </c>
      <c r="J128" s="27">
        <v>1</v>
      </c>
      <c r="K128" s="24">
        <f t="shared" si="17"/>
        <v>28</v>
      </c>
      <c r="L128" s="24"/>
      <c r="M128" s="24"/>
      <c r="N128" s="24"/>
      <c r="O128" s="24"/>
    </row>
    <row r="129" spans="1:15" x14ac:dyDescent="0.25">
      <c r="B129" s="26" t="s">
        <v>66</v>
      </c>
      <c r="E129" s="27">
        <v>10</v>
      </c>
      <c r="F129" s="27">
        <v>24</v>
      </c>
      <c r="G129" s="27">
        <v>0</v>
      </c>
      <c r="H129" s="27">
        <v>0</v>
      </c>
      <c r="I129" s="27">
        <v>185</v>
      </c>
      <c r="J129" s="27">
        <v>0</v>
      </c>
      <c r="K129" s="24">
        <f t="shared" si="17"/>
        <v>185</v>
      </c>
      <c r="L129" s="24"/>
      <c r="M129" s="24"/>
      <c r="N129" s="24"/>
      <c r="O129" s="24"/>
    </row>
    <row r="130" spans="1:15" x14ac:dyDescent="0.25">
      <c r="B130" s="28" t="s">
        <v>22</v>
      </c>
      <c r="D130" s="29"/>
      <c r="E130" s="30">
        <f t="shared" ref="E130:K130" si="18">SUM(E119:E129)</f>
        <v>36</v>
      </c>
      <c r="F130" s="30">
        <f t="shared" si="18"/>
        <v>35</v>
      </c>
      <c r="G130" s="30">
        <f t="shared" si="18"/>
        <v>1</v>
      </c>
      <c r="H130" s="30">
        <f t="shared" si="18"/>
        <v>1</v>
      </c>
      <c r="I130" s="30">
        <f t="shared" si="18"/>
        <v>931</v>
      </c>
      <c r="J130" s="30">
        <f t="shared" si="18"/>
        <v>21</v>
      </c>
      <c r="K130" s="30">
        <f t="shared" si="18"/>
        <v>910</v>
      </c>
      <c r="L130" s="31"/>
    </row>
    <row r="131" spans="1:15" x14ac:dyDescent="0.25">
      <c r="B131" s="26" t="s">
        <v>40</v>
      </c>
      <c r="E131" s="27">
        <v>0</v>
      </c>
      <c r="F131" s="27">
        <v>1</v>
      </c>
      <c r="G131" s="27">
        <v>0</v>
      </c>
      <c r="H131" s="27">
        <v>0</v>
      </c>
      <c r="I131" s="27">
        <v>47</v>
      </c>
      <c r="J131" s="27">
        <v>0</v>
      </c>
      <c r="K131" s="24">
        <f>I131-J131</f>
        <v>47</v>
      </c>
      <c r="L131" s="24"/>
      <c r="M131" s="24"/>
      <c r="N131" s="24"/>
      <c r="O131" s="24"/>
    </row>
    <row r="132" spans="1:15" x14ac:dyDescent="0.25">
      <c r="B132" s="26" t="s">
        <v>41</v>
      </c>
      <c r="E132" s="27">
        <v>0</v>
      </c>
      <c r="F132" s="27">
        <v>0</v>
      </c>
      <c r="G132" s="27">
        <v>0</v>
      </c>
      <c r="H132" s="27">
        <v>0</v>
      </c>
      <c r="I132" s="27">
        <v>4</v>
      </c>
      <c r="J132" s="27">
        <v>2</v>
      </c>
      <c r="K132" s="24">
        <f>I132-J132</f>
        <v>2</v>
      </c>
      <c r="L132" s="24"/>
      <c r="M132" s="24"/>
      <c r="N132" s="24"/>
      <c r="O132" s="24"/>
    </row>
    <row r="133" spans="1:15" x14ac:dyDescent="0.25">
      <c r="B133" s="26" t="s">
        <v>42</v>
      </c>
      <c r="E133" s="27">
        <v>0</v>
      </c>
      <c r="F133" s="27">
        <v>0</v>
      </c>
      <c r="G133" s="27">
        <v>0</v>
      </c>
      <c r="H133" s="27">
        <v>0</v>
      </c>
      <c r="I133" s="27">
        <v>19</v>
      </c>
      <c r="J133" s="27">
        <v>1</v>
      </c>
      <c r="K133" s="24">
        <f>I133-J133</f>
        <v>18</v>
      </c>
      <c r="L133" s="24"/>
      <c r="M133" s="24"/>
      <c r="N133" s="24"/>
      <c r="O133" s="24"/>
    </row>
    <row r="134" spans="1:15" x14ac:dyDescent="0.25">
      <c r="B134" s="28" t="s">
        <v>24</v>
      </c>
      <c r="D134" s="34"/>
      <c r="E134" s="35">
        <f t="shared" ref="E134:K134" si="19">SUM(E131:E133)</f>
        <v>0</v>
      </c>
      <c r="F134" s="35">
        <f t="shared" si="19"/>
        <v>1</v>
      </c>
      <c r="G134" s="35">
        <f t="shared" si="19"/>
        <v>0</v>
      </c>
      <c r="H134" s="35">
        <f t="shared" si="19"/>
        <v>0</v>
      </c>
      <c r="I134" s="35">
        <f t="shared" si="19"/>
        <v>70</v>
      </c>
      <c r="J134" s="35">
        <f t="shared" si="19"/>
        <v>3</v>
      </c>
      <c r="K134" s="35">
        <f t="shared" si="19"/>
        <v>67</v>
      </c>
      <c r="L134" s="36"/>
    </row>
    <row r="135" spans="1:15" x14ac:dyDescent="0.25">
      <c r="B135" s="33" t="s">
        <v>25</v>
      </c>
      <c r="C135" s="16"/>
      <c r="D135" s="17"/>
      <c r="E135" s="21">
        <v>36</v>
      </c>
      <c r="F135" s="21">
        <v>36</v>
      </c>
      <c r="G135" s="21">
        <v>1</v>
      </c>
      <c r="H135" s="21">
        <v>1</v>
      </c>
      <c r="I135" s="21">
        <v>1001</v>
      </c>
      <c r="J135" s="21">
        <v>24</v>
      </c>
      <c r="K135" s="22">
        <f>I135-J135</f>
        <v>977</v>
      </c>
      <c r="L135" s="23"/>
      <c r="M135" s="24"/>
      <c r="N135" s="25">
        <f>IF(E135=0,"N/A",ROUND((F135/E135)*100,0))</f>
        <v>100</v>
      </c>
      <c r="O135" s="24"/>
    </row>
    <row r="138" spans="1:15" x14ac:dyDescent="0.25">
      <c r="A138" s="14" t="s">
        <v>67</v>
      </c>
    </row>
    <row r="139" spans="1:15" x14ac:dyDescent="0.25">
      <c r="B139" s="26" t="s">
        <v>84</v>
      </c>
      <c r="E139" s="27">
        <v>6</v>
      </c>
      <c r="F139" s="27">
        <v>1</v>
      </c>
      <c r="G139" s="27">
        <v>0</v>
      </c>
      <c r="H139" s="27">
        <v>0</v>
      </c>
      <c r="I139" s="27">
        <v>83</v>
      </c>
      <c r="J139" s="27">
        <v>3</v>
      </c>
      <c r="K139" s="24">
        <f>I139-J139</f>
        <v>80</v>
      </c>
      <c r="L139" s="24"/>
      <c r="M139" s="24"/>
      <c r="N139" s="24"/>
      <c r="O139" s="24"/>
    </row>
    <row r="140" spans="1:15" x14ac:dyDescent="0.25">
      <c r="B140" s="26" t="s">
        <v>68</v>
      </c>
      <c r="E140" s="27">
        <v>6</v>
      </c>
      <c r="F140" s="27">
        <v>0</v>
      </c>
      <c r="G140" s="27">
        <v>0</v>
      </c>
      <c r="H140" s="27">
        <v>0</v>
      </c>
      <c r="I140" s="27">
        <v>142</v>
      </c>
      <c r="J140" s="27">
        <v>0</v>
      </c>
      <c r="K140" s="24">
        <f>I140-J140</f>
        <v>142</v>
      </c>
      <c r="L140" s="24"/>
      <c r="M140" s="24"/>
      <c r="N140" s="24"/>
      <c r="O140" s="24"/>
    </row>
    <row r="141" spans="1:15" x14ac:dyDescent="0.25">
      <c r="B141" s="26" t="s">
        <v>69</v>
      </c>
      <c r="E141" s="27">
        <v>6</v>
      </c>
      <c r="F141" s="27">
        <v>0</v>
      </c>
      <c r="G141" s="27">
        <v>0</v>
      </c>
      <c r="H141" s="27">
        <v>0</v>
      </c>
      <c r="I141" s="27">
        <v>84</v>
      </c>
      <c r="J141" s="27">
        <v>1</v>
      </c>
      <c r="K141" s="24">
        <f>I141-J141</f>
        <v>83</v>
      </c>
      <c r="L141" s="24"/>
      <c r="M141" s="24"/>
      <c r="N141" s="24"/>
      <c r="O141" s="24"/>
    </row>
    <row r="142" spans="1:15" x14ac:dyDescent="0.25">
      <c r="B142" s="26" t="s">
        <v>70</v>
      </c>
      <c r="E142" s="27">
        <v>5</v>
      </c>
      <c r="F142" s="27">
        <v>0</v>
      </c>
      <c r="G142" s="27">
        <v>0</v>
      </c>
      <c r="H142" s="27">
        <v>0</v>
      </c>
      <c r="I142" s="27">
        <v>134</v>
      </c>
      <c r="J142" s="27">
        <v>0</v>
      </c>
      <c r="K142" s="24">
        <f>I142-J142</f>
        <v>134</v>
      </c>
      <c r="L142" s="24"/>
      <c r="M142" s="24"/>
      <c r="N142" s="24"/>
      <c r="O142" s="24"/>
    </row>
    <row r="143" spans="1:15" x14ac:dyDescent="0.25">
      <c r="B143" s="26" t="s">
        <v>73</v>
      </c>
      <c r="E143" s="27">
        <v>6</v>
      </c>
      <c r="F143" s="27">
        <v>4</v>
      </c>
      <c r="G143" s="27">
        <v>0</v>
      </c>
      <c r="H143" s="27">
        <v>0</v>
      </c>
      <c r="I143" s="27">
        <v>69</v>
      </c>
      <c r="J143" s="27">
        <v>2</v>
      </c>
      <c r="K143" s="24">
        <f>I143-J143</f>
        <v>67</v>
      </c>
      <c r="L143" s="24"/>
      <c r="M143" s="24"/>
      <c r="N143" s="24"/>
      <c r="O143" s="24"/>
    </row>
    <row r="144" spans="1:15" x14ac:dyDescent="0.25">
      <c r="B144" s="28" t="s">
        <v>22</v>
      </c>
      <c r="D144" s="29"/>
      <c r="E144" s="30">
        <f t="shared" ref="E144:K144" si="20">SUM(E138:E143)</f>
        <v>29</v>
      </c>
      <c r="F144" s="30">
        <f t="shared" si="20"/>
        <v>5</v>
      </c>
      <c r="G144" s="30">
        <f t="shared" si="20"/>
        <v>0</v>
      </c>
      <c r="H144" s="30">
        <f t="shared" si="20"/>
        <v>0</v>
      </c>
      <c r="I144" s="30">
        <f t="shared" si="20"/>
        <v>512</v>
      </c>
      <c r="J144" s="30">
        <f t="shared" si="20"/>
        <v>6</v>
      </c>
      <c r="K144" s="30">
        <f t="shared" si="20"/>
        <v>506</v>
      </c>
      <c r="L144" s="31"/>
    </row>
    <row r="145" spans="1:15" x14ac:dyDescent="0.25">
      <c r="B145" s="26" t="s">
        <v>74</v>
      </c>
      <c r="E145" s="27">
        <v>0</v>
      </c>
      <c r="F145" s="27">
        <v>2</v>
      </c>
      <c r="G145" s="27">
        <v>0</v>
      </c>
      <c r="H145" s="27">
        <v>0</v>
      </c>
      <c r="I145" s="27">
        <v>56</v>
      </c>
      <c r="J145" s="27">
        <v>1</v>
      </c>
      <c r="K145" s="24">
        <f>I145-J145</f>
        <v>55</v>
      </c>
      <c r="L145" s="24"/>
      <c r="M145" s="24"/>
      <c r="N145" s="24"/>
      <c r="O145" s="24"/>
    </row>
    <row r="146" spans="1:15" x14ac:dyDescent="0.25">
      <c r="B146" s="28" t="s">
        <v>24</v>
      </c>
      <c r="D146" s="34"/>
      <c r="E146" s="35">
        <f t="shared" ref="E146:K146" si="21">SUM(E145:E145)</f>
        <v>0</v>
      </c>
      <c r="F146" s="35">
        <f t="shared" si="21"/>
        <v>2</v>
      </c>
      <c r="G146" s="35">
        <f t="shared" si="21"/>
        <v>0</v>
      </c>
      <c r="H146" s="35">
        <f t="shared" si="21"/>
        <v>0</v>
      </c>
      <c r="I146" s="35">
        <f t="shared" si="21"/>
        <v>56</v>
      </c>
      <c r="J146" s="35">
        <f t="shared" si="21"/>
        <v>1</v>
      </c>
      <c r="K146" s="35">
        <f t="shared" si="21"/>
        <v>55</v>
      </c>
      <c r="L146" s="36"/>
    </row>
    <row r="147" spans="1:15" x14ac:dyDescent="0.25">
      <c r="B147" s="33" t="s">
        <v>53</v>
      </c>
      <c r="C147" s="16"/>
      <c r="D147" s="17"/>
      <c r="E147" s="21">
        <v>29</v>
      </c>
      <c r="F147" s="21">
        <v>7</v>
      </c>
      <c r="G147" s="21">
        <v>0</v>
      </c>
      <c r="H147" s="21">
        <v>0</v>
      </c>
      <c r="I147" s="21">
        <v>568</v>
      </c>
      <c r="J147" s="21">
        <v>7</v>
      </c>
      <c r="K147" s="22">
        <f>I147-J147</f>
        <v>561</v>
      </c>
      <c r="L147" s="23"/>
      <c r="M147" s="24"/>
      <c r="N147" s="25">
        <f>IF(E147=0,"N/A",ROUND((F147/E147)*100,0))</f>
        <v>24</v>
      </c>
      <c r="O147" s="24"/>
    </row>
    <row r="150" spans="1:15" x14ac:dyDescent="0.25">
      <c r="A150" s="37" t="s">
        <v>75</v>
      </c>
      <c r="B150" s="37" t="s">
        <v>76</v>
      </c>
    </row>
    <row r="151" spans="1:15" x14ac:dyDescent="0.25">
      <c r="B151" s="37" t="s">
        <v>77</v>
      </c>
    </row>
    <row r="152" spans="1:15" x14ac:dyDescent="0.25">
      <c r="B152" s="37" t="s">
        <v>78</v>
      </c>
    </row>
    <row r="153" spans="1:15" x14ac:dyDescent="0.25">
      <c r="B153" s="37" t="s">
        <v>79</v>
      </c>
    </row>
    <row r="154" spans="1:15" x14ac:dyDescent="0.25">
      <c r="B154" s="37" t="s">
        <v>80</v>
      </c>
    </row>
    <row r="155" spans="1:15" x14ac:dyDescent="0.25">
      <c r="B155" s="37" t="s">
        <v>81</v>
      </c>
    </row>
    <row r="156" spans="1:15" x14ac:dyDescent="0.25">
      <c r="B156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B95B-7BF6-4006-8652-D794DF890EBD}">
  <sheetPr>
    <pageSetUpPr fitToPage="1"/>
  </sheetPr>
  <dimension ref="A2:O158"/>
  <sheetViews>
    <sheetView showGridLines="0" topLeftCell="A128" zoomScale="75" zoomScaleNormal="75" workbookViewId="0">
      <selection activeCell="E149" sqref="E149:O149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90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8</v>
      </c>
      <c r="F12" s="21">
        <v>8</v>
      </c>
      <c r="G12" s="21">
        <v>3</v>
      </c>
      <c r="H12" s="21">
        <v>3</v>
      </c>
      <c r="I12" s="21">
        <v>41</v>
      </c>
      <c r="J12" s="21">
        <v>1</v>
      </c>
      <c r="K12" s="22">
        <f>I12-J12</f>
        <v>40</v>
      </c>
      <c r="L12" s="23"/>
      <c r="M12" s="24"/>
      <c r="N12" s="25">
        <f>ROUND((F12/E12)*100,0)</f>
        <v>100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23</v>
      </c>
      <c r="F14" s="21">
        <v>55</v>
      </c>
      <c r="G14" s="21">
        <v>51</v>
      </c>
      <c r="H14" s="21">
        <v>51</v>
      </c>
      <c r="I14" s="21">
        <v>1222</v>
      </c>
      <c r="J14" s="21">
        <v>27</v>
      </c>
      <c r="K14" s="22">
        <f>I14-J14</f>
        <v>1195</v>
      </c>
      <c r="L14" s="23"/>
      <c r="M14" s="24"/>
      <c r="N14" s="25">
        <f>ROUND((F14/E14)*100,0)</f>
        <v>239</v>
      </c>
      <c r="O14" s="24"/>
    </row>
    <row r="15" spans="1:15" x14ac:dyDescent="0.25">
      <c r="B15" s="26" t="s">
        <v>17</v>
      </c>
      <c r="I15" s="15">
        <v>974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39</v>
      </c>
      <c r="F19" s="27">
        <v>37</v>
      </c>
      <c r="G19" s="27">
        <v>0</v>
      </c>
      <c r="H19" s="27">
        <v>2</v>
      </c>
      <c r="I19" s="27">
        <v>252</v>
      </c>
      <c r="J19" s="27">
        <v>3</v>
      </c>
      <c r="K19" s="24">
        <f>I19-J19</f>
        <v>249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0</v>
      </c>
      <c r="F20" s="27">
        <v>6</v>
      </c>
      <c r="G20" s="27">
        <v>2</v>
      </c>
      <c r="H20" s="27">
        <v>0</v>
      </c>
      <c r="I20" s="27">
        <v>10</v>
      </c>
      <c r="J20" s="27">
        <v>0</v>
      </c>
      <c r="K20" s="24">
        <f>I20-J20</f>
        <v>10</v>
      </c>
      <c r="L20" s="24"/>
      <c r="M20" s="24"/>
      <c r="N20" s="24"/>
      <c r="O20" s="24"/>
    </row>
    <row r="21" spans="1:15" x14ac:dyDescent="0.25">
      <c r="B21" s="28" t="s">
        <v>22</v>
      </c>
      <c r="D21" s="29"/>
      <c r="E21" s="32">
        <f t="shared" ref="E21:K21" si="0">SUM(E18:E20)</f>
        <v>39</v>
      </c>
      <c r="F21" s="32">
        <f t="shared" si="0"/>
        <v>43</v>
      </c>
      <c r="G21" s="32">
        <f t="shared" si="0"/>
        <v>2</v>
      </c>
      <c r="H21" s="32">
        <f t="shared" si="0"/>
        <v>2</v>
      </c>
      <c r="I21" s="32">
        <f t="shared" si="0"/>
        <v>267</v>
      </c>
      <c r="J21" s="32">
        <f t="shared" si="0"/>
        <v>3</v>
      </c>
      <c r="K21" s="32">
        <f t="shared" si="0"/>
        <v>264</v>
      </c>
      <c r="L21" s="31"/>
    </row>
    <row r="22" spans="1:15" x14ac:dyDescent="0.25">
      <c r="B22" s="26" t="s">
        <v>23</v>
      </c>
      <c r="E22" s="27">
        <v>0</v>
      </c>
      <c r="F22" s="27">
        <v>3</v>
      </c>
      <c r="G22" s="27">
        <v>0</v>
      </c>
      <c r="H22" s="27">
        <v>0</v>
      </c>
      <c r="I22" s="27">
        <v>0</v>
      </c>
      <c r="J22" s="27">
        <v>0</v>
      </c>
      <c r="K22" s="24">
        <f>I22-J22</f>
        <v>0</v>
      </c>
      <c r="L22" s="24"/>
      <c r="M22" s="24"/>
      <c r="N22" s="24"/>
      <c r="O22" s="24"/>
    </row>
    <row r="23" spans="1:15" x14ac:dyDescent="0.25">
      <c r="B23" s="28" t="s">
        <v>24</v>
      </c>
      <c r="D23" s="34"/>
      <c r="E23" s="35">
        <f t="shared" ref="E23:K23" si="1">SUM(E22:E22)</f>
        <v>0</v>
      </c>
      <c r="F23" s="35">
        <f t="shared" si="1"/>
        <v>3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6"/>
    </row>
    <row r="24" spans="1:15" x14ac:dyDescent="0.25">
      <c r="B24" s="33" t="s">
        <v>25</v>
      </c>
      <c r="C24" s="16"/>
      <c r="D24" s="17"/>
      <c r="E24" s="21">
        <v>39</v>
      </c>
      <c r="F24" s="21">
        <v>46</v>
      </c>
      <c r="G24" s="21">
        <v>2</v>
      </c>
      <c r="H24" s="21">
        <v>2</v>
      </c>
      <c r="I24" s="21">
        <v>267</v>
      </c>
      <c r="J24" s="21">
        <v>3</v>
      </c>
      <c r="K24" s="22">
        <f>I24-J24</f>
        <v>264</v>
      </c>
      <c r="L24" s="23"/>
      <c r="M24" s="24"/>
      <c r="N24" s="25">
        <f>IF(E24=0,"N/A",ROUND((F24/E24)*100,0))</f>
        <v>118</v>
      </c>
      <c r="O24" s="24"/>
    </row>
    <row r="27" spans="1:15" x14ac:dyDescent="0.25">
      <c r="A27" s="14" t="s">
        <v>26</v>
      </c>
    </row>
    <row r="28" spans="1:15" x14ac:dyDescent="0.25">
      <c r="B28" s="26" t="s">
        <v>27</v>
      </c>
      <c r="E28" s="27">
        <v>28</v>
      </c>
      <c r="F28" s="27">
        <v>10</v>
      </c>
      <c r="G28" s="27">
        <v>0</v>
      </c>
      <c r="H28" s="27">
        <v>2</v>
      </c>
      <c r="I28" s="27">
        <v>583</v>
      </c>
      <c r="J28" s="27">
        <v>11</v>
      </c>
      <c r="K28" s="24">
        <f t="shared" ref="K28:K45" si="2">I28-J28</f>
        <v>572</v>
      </c>
      <c r="L28" s="24"/>
      <c r="M28" s="24"/>
      <c r="N28" s="24"/>
      <c r="O28" s="24"/>
    </row>
    <row r="29" spans="1:15" x14ac:dyDescent="0.25">
      <c r="B29" s="26" t="s">
        <v>28</v>
      </c>
      <c r="E29" s="27">
        <v>0</v>
      </c>
      <c r="F29" s="27">
        <v>0</v>
      </c>
      <c r="G29" s="27">
        <v>0</v>
      </c>
      <c r="H29" s="27">
        <v>0</v>
      </c>
      <c r="I29" s="27">
        <v>3</v>
      </c>
      <c r="J29" s="27">
        <v>2</v>
      </c>
      <c r="K29" s="24">
        <f t="shared" si="2"/>
        <v>1</v>
      </c>
      <c r="L29" s="24"/>
      <c r="M29" s="24"/>
      <c r="N29" s="24"/>
      <c r="O29" s="24"/>
    </row>
    <row r="30" spans="1:15" x14ac:dyDescent="0.25">
      <c r="B30" s="26" t="s">
        <v>29</v>
      </c>
      <c r="E30" s="27">
        <v>31</v>
      </c>
      <c r="F30" s="27">
        <v>0</v>
      </c>
      <c r="G30" s="27">
        <v>0</v>
      </c>
      <c r="H30" s="27">
        <v>0</v>
      </c>
      <c r="I30" s="27">
        <v>31</v>
      </c>
      <c r="J30" s="27">
        <v>0</v>
      </c>
      <c r="K30" s="24">
        <f t="shared" si="2"/>
        <v>31</v>
      </c>
      <c r="L30" s="24"/>
      <c r="M30" s="24"/>
      <c r="N30" s="24"/>
      <c r="O30" s="24"/>
    </row>
    <row r="31" spans="1:15" x14ac:dyDescent="0.25">
      <c r="B31" s="26" t="s">
        <v>30</v>
      </c>
      <c r="E31" s="27">
        <v>23</v>
      </c>
      <c r="F31" s="27">
        <v>0</v>
      </c>
      <c r="G31" s="27">
        <v>93</v>
      </c>
      <c r="H31" s="27">
        <v>0</v>
      </c>
      <c r="I31" s="27">
        <v>116</v>
      </c>
      <c r="J31" s="27">
        <v>0</v>
      </c>
      <c r="K31" s="24">
        <f t="shared" si="2"/>
        <v>116</v>
      </c>
      <c r="L31" s="24"/>
      <c r="M31" s="24"/>
      <c r="N31" s="24"/>
      <c r="O31" s="24"/>
    </row>
    <row r="32" spans="1:15" x14ac:dyDescent="0.25">
      <c r="B32" s="26" t="s">
        <v>31</v>
      </c>
      <c r="E32" s="27">
        <v>10</v>
      </c>
      <c r="F32" s="27">
        <v>22</v>
      </c>
      <c r="G32" s="27">
        <v>0</v>
      </c>
      <c r="H32" s="27">
        <v>2</v>
      </c>
      <c r="I32" s="27">
        <v>546</v>
      </c>
      <c r="J32" s="27">
        <v>5</v>
      </c>
      <c r="K32" s="24">
        <f t="shared" si="2"/>
        <v>541</v>
      </c>
      <c r="L32" s="24"/>
      <c r="M32" s="24"/>
      <c r="N32" s="24"/>
      <c r="O32" s="24"/>
    </row>
    <row r="33" spans="2:15" x14ac:dyDescent="0.25">
      <c r="B33" s="26" t="s">
        <v>32</v>
      </c>
      <c r="E33" s="27">
        <v>0</v>
      </c>
      <c r="F33" s="27">
        <v>0</v>
      </c>
      <c r="G33" s="27">
        <v>0</v>
      </c>
      <c r="H33" s="27">
        <v>0</v>
      </c>
      <c r="I33" s="27">
        <v>3</v>
      </c>
      <c r="J33" s="27">
        <v>3</v>
      </c>
      <c r="K33" s="24">
        <f t="shared" si="2"/>
        <v>0</v>
      </c>
      <c r="L33" s="24"/>
      <c r="M33" s="24"/>
      <c r="N33" s="24"/>
      <c r="O33" s="24"/>
    </row>
    <row r="34" spans="2:15" x14ac:dyDescent="0.25">
      <c r="B34" s="26" t="s">
        <v>19</v>
      </c>
      <c r="E34" s="27">
        <v>12</v>
      </c>
      <c r="F34" s="27">
        <v>19</v>
      </c>
      <c r="G34" s="27">
        <v>4</v>
      </c>
      <c r="H34" s="27">
        <v>1</v>
      </c>
      <c r="I34" s="27">
        <v>393</v>
      </c>
      <c r="J34" s="27">
        <v>2</v>
      </c>
      <c r="K34" s="24">
        <f t="shared" si="2"/>
        <v>391</v>
      </c>
      <c r="L34" s="24"/>
      <c r="M34" s="24"/>
      <c r="N34" s="24"/>
      <c r="O34" s="24"/>
    </row>
    <row r="35" spans="2:15" x14ac:dyDescent="0.25">
      <c r="B35" s="26" t="s">
        <v>33</v>
      </c>
      <c r="E35" s="27">
        <v>8</v>
      </c>
      <c r="F35" s="27">
        <v>0</v>
      </c>
      <c r="G35" s="27">
        <v>87</v>
      </c>
      <c r="H35" s="27">
        <v>4</v>
      </c>
      <c r="I35" s="27">
        <v>91</v>
      </c>
      <c r="J35" s="27">
        <v>0</v>
      </c>
      <c r="K35" s="24">
        <f t="shared" si="2"/>
        <v>91</v>
      </c>
      <c r="L35" s="24"/>
      <c r="M35" s="24"/>
      <c r="N35" s="24"/>
      <c r="O35" s="24"/>
    </row>
    <row r="36" spans="2:15" x14ac:dyDescent="0.25">
      <c r="B36" s="26" t="s">
        <v>23</v>
      </c>
      <c r="E36" s="27">
        <v>29</v>
      </c>
      <c r="F36" s="27">
        <v>29</v>
      </c>
      <c r="G36" s="27">
        <v>0</v>
      </c>
      <c r="H36" s="27">
        <v>0</v>
      </c>
      <c r="I36" s="27">
        <v>559</v>
      </c>
      <c r="J36" s="27">
        <v>6</v>
      </c>
      <c r="K36" s="24">
        <f t="shared" si="2"/>
        <v>553</v>
      </c>
      <c r="L36" s="24"/>
      <c r="M36" s="24"/>
      <c r="N36" s="24"/>
      <c r="O36" s="24"/>
    </row>
    <row r="37" spans="2:15" x14ac:dyDescent="0.25">
      <c r="B37" s="26" t="s">
        <v>34</v>
      </c>
      <c r="E37" s="27">
        <v>0</v>
      </c>
      <c r="F37" s="27">
        <v>3</v>
      </c>
      <c r="G37" s="27">
        <v>0</v>
      </c>
      <c r="H37" s="27">
        <v>0</v>
      </c>
      <c r="I37" s="27">
        <v>83</v>
      </c>
      <c r="J37" s="27">
        <v>0</v>
      </c>
      <c r="K37" s="24">
        <f t="shared" si="2"/>
        <v>83</v>
      </c>
      <c r="L37" s="24"/>
      <c r="M37" s="24"/>
      <c r="N37" s="24"/>
      <c r="O37" s="24"/>
    </row>
    <row r="38" spans="2:15" x14ac:dyDescent="0.25">
      <c r="B38" s="26" t="s">
        <v>91</v>
      </c>
      <c r="E38" s="27">
        <v>0</v>
      </c>
      <c r="F38" s="27">
        <v>0</v>
      </c>
      <c r="G38" s="27">
        <v>0</v>
      </c>
      <c r="H38" s="27">
        <v>160</v>
      </c>
      <c r="I38" s="27">
        <v>0</v>
      </c>
      <c r="J38" s="27">
        <v>0</v>
      </c>
      <c r="K38" s="24">
        <f t="shared" si="2"/>
        <v>0</v>
      </c>
      <c r="L38" s="24"/>
      <c r="M38" s="24"/>
      <c r="N38" s="24"/>
      <c r="O38" s="24"/>
    </row>
    <row r="39" spans="2:15" x14ac:dyDescent="0.25">
      <c r="B39" s="26" t="s">
        <v>20</v>
      </c>
      <c r="E39" s="27">
        <v>9</v>
      </c>
      <c r="F39" s="27">
        <v>7</v>
      </c>
      <c r="G39" s="27">
        <v>0</v>
      </c>
      <c r="H39" s="27">
        <v>0</v>
      </c>
      <c r="I39" s="27">
        <v>85</v>
      </c>
      <c r="J39" s="27">
        <v>1</v>
      </c>
      <c r="K39" s="24">
        <f t="shared" si="2"/>
        <v>84</v>
      </c>
      <c r="L39" s="24"/>
      <c r="M39" s="24"/>
      <c r="N39" s="24"/>
      <c r="O39" s="24"/>
    </row>
    <row r="40" spans="2:15" x14ac:dyDescent="0.25">
      <c r="B40" s="26" t="s">
        <v>21</v>
      </c>
      <c r="E40" s="27">
        <v>0</v>
      </c>
      <c r="F40" s="27">
        <v>8</v>
      </c>
      <c r="G40" s="27">
        <v>0</v>
      </c>
      <c r="H40" s="27">
        <v>118</v>
      </c>
      <c r="I40" s="27">
        <v>75</v>
      </c>
      <c r="J40" s="27">
        <v>5</v>
      </c>
      <c r="K40" s="24">
        <f t="shared" si="2"/>
        <v>70</v>
      </c>
      <c r="L40" s="24"/>
      <c r="M40" s="24"/>
      <c r="N40" s="24"/>
      <c r="O40" s="24"/>
    </row>
    <row r="41" spans="2:15" x14ac:dyDescent="0.25">
      <c r="B41" s="26" t="s">
        <v>35</v>
      </c>
      <c r="E41" s="27">
        <v>25</v>
      </c>
      <c r="F41" s="27">
        <v>13</v>
      </c>
      <c r="G41" s="27">
        <v>0</v>
      </c>
      <c r="H41" s="27">
        <v>1</v>
      </c>
      <c r="I41" s="27">
        <v>723</v>
      </c>
      <c r="J41" s="27">
        <v>10</v>
      </c>
      <c r="K41" s="24">
        <f t="shared" si="2"/>
        <v>713</v>
      </c>
      <c r="L41" s="24"/>
      <c r="M41" s="24"/>
      <c r="N41" s="24"/>
      <c r="O41" s="24"/>
    </row>
    <row r="42" spans="2:15" x14ac:dyDescent="0.25">
      <c r="B42" s="26" t="s">
        <v>36</v>
      </c>
      <c r="E42" s="27">
        <v>30</v>
      </c>
      <c r="F42" s="27">
        <v>1</v>
      </c>
      <c r="G42" s="27">
        <v>103</v>
      </c>
      <c r="H42" s="27">
        <v>2</v>
      </c>
      <c r="I42" s="27">
        <v>130</v>
      </c>
      <c r="J42" s="27">
        <v>8</v>
      </c>
      <c r="K42" s="24">
        <f t="shared" si="2"/>
        <v>122</v>
      </c>
      <c r="L42" s="24"/>
      <c r="M42" s="24"/>
      <c r="N42" s="24"/>
      <c r="O42" s="24"/>
    </row>
    <row r="43" spans="2:15" x14ac:dyDescent="0.25">
      <c r="B43" s="26" t="s">
        <v>37</v>
      </c>
      <c r="E43" s="27">
        <v>12</v>
      </c>
      <c r="F43" s="27">
        <v>9</v>
      </c>
      <c r="G43" s="27">
        <v>4</v>
      </c>
      <c r="H43" s="27">
        <v>1</v>
      </c>
      <c r="I43" s="27">
        <v>590</v>
      </c>
      <c r="J43" s="27">
        <v>11</v>
      </c>
      <c r="K43" s="24">
        <f t="shared" si="2"/>
        <v>579</v>
      </c>
      <c r="L43" s="24"/>
      <c r="M43" s="24"/>
      <c r="N43" s="24"/>
      <c r="O43" s="24"/>
    </row>
    <row r="44" spans="2:15" x14ac:dyDescent="0.25">
      <c r="B44" s="26" t="s">
        <v>38</v>
      </c>
      <c r="E44" s="27">
        <v>18</v>
      </c>
      <c r="F44" s="27">
        <v>13</v>
      </c>
      <c r="G44" s="27">
        <v>1</v>
      </c>
      <c r="H44" s="27">
        <v>1</v>
      </c>
      <c r="I44" s="27">
        <v>499</v>
      </c>
      <c r="J44" s="27">
        <v>2</v>
      </c>
      <c r="K44" s="24">
        <f t="shared" si="2"/>
        <v>497</v>
      </c>
      <c r="L44" s="24"/>
      <c r="M44" s="24"/>
      <c r="N44" s="24"/>
      <c r="O44" s="24"/>
    </row>
    <row r="45" spans="2:15" x14ac:dyDescent="0.25">
      <c r="B45" s="26" t="s">
        <v>39</v>
      </c>
      <c r="E45" s="27">
        <v>0</v>
      </c>
      <c r="F45" s="27">
        <v>0</v>
      </c>
      <c r="G45" s="27">
        <v>0</v>
      </c>
      <c r="H45" s="27">
        <v>0</v>
      </c>
      <c r="I45" s="27">
        <v>1</v>
      </c>
      <c r="J45" s="27">
        <v>0</v>
      </c>
      <c r="K45" s="24">
        <f t="shared" si="2"/>
        <v>1</v>
      </c>
      <c r="L45" s="24"/>
      <c r="M45" s="24"/>
      <c r="N45" s="24"/>
      <c r="O45" s="24"/>
    </row>
    <row r="46" spans="2:15" x14ac:dyDescent="0.25">
      <c r="B46" s="28" t="s">
        <v>22</v>
      </c>
      <c r="D46" s="29"/>
      <c r="E46" s="30">
        <f t="shared" ref="E46:K46" si="3">SUM(E27:E45)</f>
        <v>235</v>
      </c>
      <c r="F46" s="30">
        <f t="shared" si="3"/>
        <v>134</v>
      </c>
      <c r="G46" s="30">
        <f t="shared" si="3"/>
        <v>292</v>
      </c>
      <c r="H46" s="30">
        <f t="shared" si="3"/>
        <v>292</v>
      </c>
      <c r="I46" s="30">
        <f t="shared" si="3"/>
        <v>4511</v>
      </c>
      <c r="J46" s="30">
        <f t="shared" si="3"/>
        <v>66</v>
      </c>
      <c r="K46" s="30">
        <f t="shared" si="3"/>
        <v>4445</v>
      </c>
      <c r="L46" s="31"/>
    </row>
    <row r="47" spans="2:15" x14ac:dyDescent="0.25">
      <c r="B47" s="26" t="s">
        <v>40</v>
      </c>
      <c r="E47" s="27">
        <v>9</v>
      </c>
      <c r="F47" s="27">
        <v>5</v>
      </c>
      <c r="G47" s="27">
        <v>2</v>
      </c>
      <c r="H47" s="27">
        <v>2</v>
      </c>
      <c r="I47" s="27">
        <v>363</v>
      </c>
      <c r="J47" s="27">
        <v>0</v>
      </c>
      <c r="K47" s="24">
        <f>I47-J47</f>
        <v>363</v>
      </c>
      <c r="L47" s="24"/>
      <c r="M47" s="24"/>
      <c r="N47" s="24"/>
      <c r="O47" s="24"/>
    </row>
    <row r="48" spans="2:15" x14ac:dyDescent="0.25">
      <c r="B48" s="26" t="s">
        <v>23</v>
      </c>
      <c r="E48" s="27">
        <v>0</v>
      </c>
      <c r="F48" s="27">
        <v>0</v>
      </c>
      <c r="G48" s="27">
        <v>0</v>
      </c>
      <c r="H48" s="27">
        <v>0</v>
      </c>
      <c r="I48" s="27">
        <v>1</v>
      </c>
      <c r="J48" s="27">
        <v>0</v>
      </c>
      <c r="K48" s="24">
        <f>I48-J48</f>
        <v>1</v>
      </c>
      <c r="L48" s="24"/>
      <c r="M48" s="24"/>
      <c r="N48" s="24"/>
      <c r="O48" s="24"/>
    </row>
    <row r="49" spans="1:15" x14ac:dyDescent="0.25">
      <c r="B49" s="26" t="s">
        <v>41</v>
      </c>
      <c r="E49" s="27">
        <v>0</v>
      </c>
      <c r="F49" s="27">
        <v>0</v>
      </c>
      <c r="G49" s="27">
        <v>1</v>
      </c>
      <c r="H49" s="27">
        <v>1</v>
      </c>
      <c r="I49" s="27">
        <v>30</v>
      </c>
      <c r="J49" s="27">
        <v>4</v>
      </c>
      <c r="K49" s="24">
        <f>I49-J49</f>
        <v>26</v>
      </c>
      <c r="L49" s="24"/>
      <c r="M49" s="24"/>
      <c r="N49" s="24"/>
      <c r="O49" s="24"/>
    </row>
    <row r="50" spans="1:15" x14ac:dyDescent="0.25">
      <c r="B50" s="26" t="s">
        <v>42</v>
      </c>
      <c r="E50" s="27">
        <v>9</v>
      </c>
      <c r="F50" s="27">
        <v>6</v>
      </c>
      <c r="G50" s="27">
        <v>1</v>
      </c>
      <c r="H50" s="27">
        <v>1</v>
      </c>
      <c r="I50" s="27">
        <v>142</v>
      </c>
      <c r="J50" s="27">
        <v>4</v>
      </c>
      <c r="K50" s="24">
        <f>I50-J50</f>
        <v>138</v>
      </c>
      <c r="L50" s="24"/>
      <c r="M50" s="24"/>
      <c r="N50" s="24"/>
      <c r="O50" s="24"/>
    </row>
    <row r="51" spans="1:15" x14ac:dyDescent="0.25">
      <c r="B51" s="28" t="s">
        <v>24</v>
      </c>
      <c r="D51" s="34"/>
      <c r="E51" s="35">
        <f t="shared" ref="E51:K51" si="4">SUM(E47:E50)</f>
        <v>18</v>
      </c>
      <c r="F51" s="35">
        <f t="shared" si="4"/>
        <v>11</v>
      </c>
      <c r="G51" s="35">
        <f t="shared" si="4"/>
        <v>4</v>
      </c>
      <c r="H51" s="35">
        <f t="shared" si="4"/>
        <v>4</v>
      </c>
      <c r="I51" s="35">
        <f t="shared" si="4"/>
        <v>536</v>
      </c>
      <c r="J51" s="35">
        <f t="shared" si="4"/>
        <v>8</v>
      </c>
      <c r="K51" s="35">
        <f t="shared" si="4"/>
        <v>528</v>
      </c>
      <c r="L51" s="36"/>
    </row>
    <row r="52" spans="1:15" x14ac:dyDescent="0.25">
      <c r="B52" s="33" t="s">
        <v>25</v>
      </c>
      <c r="C52" s="16"/>
      <c r="D52" s="17"/>
      <c r="E52" s="21">
        <v>253</v>
      </c>
      <c r="F52" s="21">
        <v>145</v>
      </c>
      <c r="G52" s="21">
        <v>296</v>
      </c>
      <c r="H52" s="21">
        <v>296</v>
      </c>
      <c r="I52" s="21">
        <v>5047</v>
      </c>
      <c r="J52" s="21">
        <v>74</v>
      </c>
      <c r="K52" s="22">
        <f>I52-J52</f>
        <v>4973</v>
      </c>
      <c r="L52" s="23"/>
      <c r="M52" s="24"/>
      <c r="N52" s="25">
        <f>IF(E52=0,"N/A",ROUND((F52/E52)*100,0))</f>
        <v>57</v>
      </c>
      <c r="O52" s="24"/>
    </row>
    <row r="55" spans="1:15" x14ac:dyDescent="0.25">
      <c r="A55" s="14" t="s">
        <v>43</v>
      </c>
    </row>
    <row r="56" spans="1:15" x14ac:dyDescent="0.25">
      <c r="B56" s="26" t="s">
        <v>44</v>
      </c>
      <c r="E56" s="27">
        <v>21</v>
      </c>
      <c r="F56" s="27">
        <v>34</v>
      </c>
      <c r="G56" s="27">
        <v>0</v>
      </c>
      <c r="H56" s="27">
        <v>1</v>
      </c>
      <c r="I56" s="27">
        <v>435</v>
      </c>
      <c r="J56" s="27">
        <v>10</v>
      </c>
      <c r="K56" s="24">
        <f t="shared" ref="K56:K61" si="5">I56-J56</f>
        <v>425</v>
      </c>
      <c r="L56" s="24"/>
      <c r="M56" s="24"/>
      <c r="N56" s="24"/>
      <c r="O56" s="24"/>
    </row>
    <row r="57" spans="1:15" x14ac:dyDescent="0.25">
      <c r="B57" s="26" t="s">
        <v>27</v>
      </c>
      <c r="E57" s="27">
        <v>3</v>
      </c>
      <c r="F57" s="27">
        <v>0</v>
      </c>
      <c r="G57" s="27">
        <v>0</v>
      </c>
      <c r="H57" s="27">
        <v>0</v>
      </c>
      <c r="I57" s="27">
        <v>3</v>
      </c>
      <c r="J57" s="27">
        <v>0</v>
      </c>
      <c r="K57" s="24">
        <f t="shared" si="5"/>
        <v>3</v>
      </c>
      <c r="L57" s="24"/>
      <c r="M57" s="24"/>
      <c r="N57" s="24"/>
      <c r="O57" s="24"/>
    </row>
    <row r="58" spans="1:15" x14ac:dyDescent="0.25">
      <c r="B58" s="26" t="s">
        <v>45</v>
      </c>
      <c r="E58" s="27">
        <v>17</v>
      </c>
      <c r="F58" s="27">
        <v>21</v>
      </c>
      <c r="G58" s="27">
        <v>1</v>
      </c>
      <c r="H58" s="27">
        <v>0</v>
      </c>
      <c r="I58" s="27">
        <v>353</v>
      </c>
      <c r="J58" s="27">
        <v>10</v>
      </c>
      <c r="K58" s="24">
        <f t="shared" si="5"/>
        <v>343</v>
      </c>
      <c r="L58" s="24"/>
      <c r="M58" s="24"/>
      <c r="N58" s="24"/>
      <c r="O58" s="24"/>
    </row>
    <row r="59" spans="1:15" x14ac:dyDescent="0.25">
      <c r="B59" s="26" t="s">
        <v>46</v>
      </c>
      <c r="E59" s="27">
        <v>18</v>
      </c>
      <c r="F59" s="27">
        <v>24</v>
      </c>
      <c r="G59" s="27">
        <v>1</v>
      </c>
      <c r="H59" s="27">
        <v>1</v>
      </c>
      <c r="I59" s="27">
        <v>433</v>
      </c>
      <c r="J59" s="27">
        <v>8</v>
      </c>
      <c r="K59" s="24">
        <f t="shared" si="5"/>
        <v>425</v>
      </c>
      <c r="L59" s="24"/>
      <c r="M59" s="24"/>
      <c r="N59" s="24"/>
      <c r="O59" s="24"/>
    </row>
    <row r="60" spans="1:15" x14ac:dyDescent="0.25">
      <c r="B60" s="26" t="s">
        <v>35</v>
      </c>
      <c r="E60" s="27">
        <v>3</v>
      </c>
      <c r="F60" s="27">
        <v>0</v>
      </c>
      <c r="G60" s="27">
        <v>0</v>
      </c>
      <c r="H60" s="27">
        <v>0</v>
      </c>
      <c r="I60" s="27">
        <v>4</v>
      </c>
      <c r="J60" s="27">
        <v>0</v>
      </c>
      <c r="K60" s="24">
        <f t="shared" si="5"/>
        <v>4</v>
      </c>
      <c r="L60" s="24"/>
      <c r="M60" s="24"/>
      <c r="N60" s="24"/>
      <c r="O60" s="24"/>
    </row>
    <row r="61" spans="1:15" x14ac:dyDescent="0.25">
      <c r="B61" s="26" t="s">
        <v>37</v>
      </c>
      <c r="E61" s="27">
        <v>0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4">
        <f t="shared" si="5"/>
        <v>1</v>
      </c>
      <c r="L61" s="24"/>
      <c r="M61" s="24"/>
      <c r="N61" s="24"/>
      <c r="O61" s="24"/>
    </row>
    <row r="62" spans="1:15" x14ac:dyDescent="0.25">
      <c r="B62" s="28" t="s">
        <v>22</v>
      </c>
      <c r="D62" s="29"/>
      <c r="E62" s="30">
        <f t="shared" ref="E62:K62" si="6">SUM(E55:E61)</f>
        <v>62</v>
      </c>
      <c r="F62" s="30">
        <f t="shared" si="6"/>
        <v>79</v>
      </c>
      <c r="G62" s="30">
        <f t="shared" si="6"/>
        <v>2</v>
      </c>
      <c r="H62" s="30">
        <f t="shared" si="6"/>
        <v>2</v>
      </c>
      <c r="I62" s="30">
        <f t="shared" si="6"/>
        <v>1229</v>
      </c>
      <c r="J62" s="30">
        <f t="shared" si="6"/>
        <v>28</v>
      </c>
      <c r="K62" s="30">
        <f t="shared" si="6"/>
        <v>1201</v>
      </c>
      <c r="L62" s="31"/>
    </row>
    <row r="63" spans="1:15" x14ac:dyDescent="0.25">
      <c r="B63" s="26" t="s">
        <v>40</v>
      </c>
      <c r="E63" s="27">
        <v>0</v>
      </c>
      <c r="F63" s="27">
        <v>2</v>
      </c>
      <c r="G63" s="27">
        <v>0</v>
      </c>
      <c r="H63" s="27">
        <v>0</v>
      </c>
      <c r="I63" s="27">
        <v>50</v>
      </c>
      <c r="J63" s="27">
        <v>2</v>
      </c>
      <c r="K63" s="24">
        <f>I63-J63</f>
        <v>48</v>
      </c>
      <c r="L63" s="24"/>
      <c r="M63" s="24"/>
      <c r="N63" s="24"/>
      <c r="O63" s="24"/>
    </row>
    <row r="64" spans="1:15" x14ac:dyDescent="0.25">
      <c r="B64" s="26" t="s">
        <v>41</v>
      </c>
      <c r="E64" s="27">
        <v>0</v>
      </c>
      <c r="F64" s="27">
        <v>0</v>
      </c>
      <c r="G64" s="27">
        <v>0</v>
      </c>
      <c r="H64" s="27">
        <v>0</v>
      </c>
      <c r="I64" s="27">
        <v>5</v>
      </c>
      <c r="J64" s="27">
        <v>1</v>
      </c>
      <c r="K64" s="24">
        <f>I64-J64</f>
        <v>4</v>
      </c>
      <c r="L64" s="24"/>
      <c r="M64" s="24"/>
      <c r="N64" s="24"/>
      <c r="O64" s="24"/>
    </row>
    <row r="65" spans="1:15" x14ac:dyDescent="0.25">
      <c r="B65" s="26" t="s">
        <v>42</v>
      </c>
      <c r="E65" s="27">
        <v>1</v>
      </c>
      <c r="F65" s="27">
        <v>0</v>
      </c>
      <c r="G65" s="27">
        <v>0</v>
      </c>
      <c r="H65" s="27">
        <v>0</v>
      </c>
      <c r="I65" s="27">
        <v>28</v>
      </c>
      <c r="J65" s="27">
        <v>2</v>
      </c>
      <c r="K65" s="24">
        <f>I65-J65</f>
        <v>26</v>
      </c>
      <c r="L65" s="24"/>
      <c r="M65" s="24"/>
      <c r="N65" s="24"/>
      <c r="O65" s="24"/>
    </row>
    <row r="66" spans="1:15" x14ac:dyDescent="0.25">
      <c r="B66" s="28" t="s">
        <v>24</v>
      </c>
      <c r="D66" s="34"/>
      <c r="E66" s="35">
        <f t="shared" ref="E66:K66" si="7">SUM(E63:E65)</f>
        <v>1</v>
      </c>
      <c r="F66" s="35">
        <f t="shared" si="7"/>
        <v>2</v>
      </c>
      <c r="G66" s="35">
        <f t="shared" si="7"/>
        <v>0</v>
      </c>
      <c r="H66" s="35">
        <f t="shared" si="7"/>
        <v>0</v>
      </c>
      <c r="I66" s="35">
        <f t="shared" si="7"/>
        <v>83</v>
      </c>
      <c r="J66" s="35">
        <f t="shared" si="7"/>
        <v>5</v>
      </c>
      <c r="K66" s="35">
        <f t="shared" si="7"/>
        <v>78</v>
      </c>
      <c r="L66" s="36"/>
    </row>
    <row r="67" spans="1:15" x14ac:dyDescent="0.25">
      <c r="B67" s="33" t="s">
        <v>25</v>
      </c>
      <c r="C67" s="16"/>
      <c r="D67" s="17"/>
      <c r="E67" s="21">
        <v>63</v>
      </c>
      <c r="F67" s="21">
        <v>81</v>
      </c>
      <c r="G67" s="21">
        <v>2</v>
      </c>
      <c r="H67" s="21">
        <v>2</v>
      </c>
      <c r="I67" s="21">
        <v>1312</v>
      </c>
      <c r="J67" s="21">
        <v>33</v>
      </c>
      <c r="K67" s="22">
        <f>I67-J67</f>
        <v>1279</v>
      </c>
      <c r="L67" s="23"/>
      <c r="M67" s="24"/>
      <c r="N67" s="25">
        <f>IF(E67=0,"N/A",ROUND((F67/E67)*100,0))</f>
        <v>129</v>
      </c>
      <c r="O67" s="24"/>
    </row>
    <row r="70" spans="1:15" x14ac:dyDescent="0.25">
      <c r="A70" s="14" t="s">
        <v>47</v>
      </c>
    </row>
    <row r="71" spans="1:15" x14ac:dyDescent="0.25">
      <c r="B71" s="26" t="s">
        <v>33</v>
      </c>
      <c r="E71" s="27">
        <v>8</v>
      </c>
      <c r="F71" s="27">
        <v>0</v>
      </c>
      <c r="G71" s="27">
        <v>156</v>
      </c>
      <c r="H71" s="27">
        <v>0</v>
      </c>
      <c r="I71" s="27">
        <v>178</v>
      </c>
      <c r="J71" s="27">
        <v>0</v>
      </c>
      <c r="K71" s="24">
        <f>I71-J71</f>
        <v>178</v>
      </c>
      <c r="L71" s="24"/>
      <c r="M71" s="24"/>
      <c r="N71" s="24"/>
      <c r="O71" s="24"/>
    </row>
    <row r="72" spans="1:15" x14ac:dyDescent="0.25">
      <c r="B72" s="26" t="s">
        <v>91</v>
      </c>
      <c r="E72" s="27">
        <v>0</v>
      </c>
      <c r="F72" s="27">
        <v>0</v>
      </c>
      <c r="G72" s="27">
        <v>0</v>
      </c>
      <c r="H72" s="27">
        <v>156</v>
      </c>
      <c r="I72" s="27">
        <v>0</v>
      </c>
      <c r="J72" s="27">
        <v>0</v>
      </c>
      <c r="K72" s="24">
        <f>I72-J72</f>
        <v>0</v>
      </c>
      <c r="L72" s="24"/>
      <c r="M72" s="24"/>
      <c r="N72" s="24"/>
      <c r="O72" s="24"/>
    </row>
    <row r="73" spans="1:15" x14ac:dyDescent="0.25">
      <c r="B73" s="26" t="s">
        <v>21</v>
      </c>
      <c r="E73" s="27">
        <v>0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4">
        <f>I73-J73</f>
        <v>1</v>
      </c>
      <c r="L73" s="24"/>
      <c r="M73" s="24"/>
      <c r="N73" s="24"/>
      <c r="O73" s="24"/>
    </row>
    <row r="74" spans="1:15" x14ac:dyDescent="0.25">
      <c r="B74" s="26" t="s">
        <v>35</v>
      </c>
      <c r="E74" s="27">
        <v>0</v>
      </c>
      <c r="F74" s="27">
        <v>0</v>
      </c>
      <c r="G74" s="27">
        <v>0</v>
      </c>
      <c r="H74" s="27">
        <v>0</v>
      </c>
      <c r="I74" s="27">
        <v>1</v>
      </c>
      <c r="J74" s="27">
        <v>0</v>
      </c>
      <c r="K74" s="24">
        <f>I74-J74</f>
        <v>1</v>
      </c>
      <c r="L74" s="24"/>
      <c r="M74" s="24"/>
      <c r="N74" s="24"/>
      <c r="O74" s="24"/>
    </row>
    <row r="75" spans="1:15" x14ac:dyDescent="0.25">
      <c r="B75" s="28" t="s">
        <v>22</v>
      </c>
      <c r="D75" s="29"/>
      <c r="E75" s="30">
        <f t="shared" ref="E75:K75" si="8">SUM(E70:E74)</f>
        <v>8</v>
      </c>
      <c r="F75" s="30">
        <f t="shared" si="8"/>
        <v>0</v>
      </c>
      <c r="G75" s="30">
        <f t="shared" si="8"/>
        <v>156</v>
      </c>
      <c r="H75" s="30">
        <f t="shared" si="8"/>
        <v>156</v>
      </c>
      <c r="I75" s="30">
        <f t="shared" si="8"/>
        <v>180</v>
      </c>
      <c r="J75" s="30">
        <f t="shared" si="8"/>
        <v>0</v>
      </c>
      <c r="K75" s="30">
        <f t="shared" si="8"/>
        <v>180</v>
      </c>
      <c r="L75" s="31"/>
    </row>
    <row r="76" spans="1:15" x14ac:dyDescent="0.25">
      <c r="B76" s="26" t="s">
        <v>23</v>
      </c>
      <c r="E76" s="27">
        <v>0</v>
      </c>
      <c r="F76" s="27">
        <v>1</v>
      </c>
      <c r="G76" s="27">
        <v>0</v>
      </c>
      <c r="H76" s="27">
        <v>0</v>
      </c>
      <c r="I76" s="27">
        <v>10</v>
      </c>
      <c r="J76" s="27">
        <v>0</v>
      </c>
      <c r="K76" s="24">
        <f>I76-J76</f>
        <v>10</v>
      </c>
      <c r="L76" s="24"/>
      <c r="M76" s="24"/>
      <c r="N76" s="24"/>
      <c r="O76" s="24"/>
    </row>
    <row r="77" spans="1:15" x14ac:dyDescent="0.25">
      <c r="B77" s="28" t="s">
        <v>24</v>
      </c>
      <c r="D77" s="34"/>
      <c r="E77" s="35">
        <f t="shared" ref="E77:K77" si="9">SUM(E76:E76)</f>
        <v>0</v>
      </c>
      <c r="F77" s="35">
        <f t="shared" si="9"/>
        <v>1</v>
      </c>
      <c r="G77" s="35">
        <f t="shared" si="9"/>
        <v>0</v>
      </c>
      <c r="H77" s="35">
        <f t="shared" si="9"/>
        <v>0</v>
      </c>
      <c r="I77" s="35">
        <f t="shared" si="9"/>
        <v>10</v>
      </c>
      <c r="J77" s="35">
        <f t="shared" si="9"/>
        <v>0</v>
      </c>
      <c r="K77" s="35">
        <f t="shared" si="9"/>
        <v>10</v>
      </c>
      <c r="L77" s="36"/>
    </row>
    <row r="78" spans="1:15" x14ac:dyDescent="0.25">
      <c r="B78" s="33" t="s">
        <v>25</v>
      </c>
      <c r="C78" s="16"/>
      <c r="D78" s="17"/>
      <c r="E78" s="21">
        <v>8</v>
      </c>
      <c r="F78" s="21">
        <v>1</v>
      </c>
      <c r="G78" s="21">
        <v>156</v>
      </c>
      <c r="H78" s="21">
        <v>156</v>
      </c>
      <c r="I78" s="21">
        <v>190</v>
      </c>
      <c r="J78" s="21">
        <v>0</v>
      </c>
      <c r="K78" s="22">
        <f>I78-J78</f>
        <v>190</v>
      </c>
      <c r="L78" s="23"/>
      <c r="M78" s="24"/>
      <c r="N78" s="25">
        <f>IF(E78=0,"N/A",ROUND((F78/E78)*100,0))</f>
        <v>13</v>
      </c>
      <c r="O78" s="24"/>
    </row>
    <row r="81" spans="1:15" x14ac:dyDescent="0.25">
      <c r="A81" s="14" t="s">
        <v>48</v>
      </c>
    </row>
    <row r="82" spans="1:15" x14ac:dyDescent="0.25">
      <c r="B82" s="26" t="s">
        <v>49</v>
      </c>
      <c r="E82" s="27">
        <v>0</v>
      </c>
      <c r="F82" s="27">
        <v>0</v>
      </c>
      <c r="G82" s="27">
        <v>0</v>
      </c>
      <c r="H82" s="27">
        <v>0</v>
      </c>
      <c r="I82" s="27">
        <v>6</v>
      </c>
      <c r="J82" s="27">
        <v>0</v>
      </c>
      <c r="K82" s="24">
        <f>I82-J82</f>
        <v>6</v>
      </c>
      <c r="L82" s="24"/>
      <c r="M82" s="24"/>
      <c r="N82" s="24"/>
      <c r="O82" s="24"/>
    </row>
    <row r="83" spans="1:15" x14ac:dyDescent="0.25">
      <c r="B83" s="26" t="s">
        <v>50</v>
      </c>
      <c r="E83" s="27">
        <v>5</v>
      </c>
      <c r="F83" s="27">
        <v>7</v>
      </c>
      <c r="G83" s="27">
        <v>0</v>
      </c>
      <c r="H83" s="27">
        <v>0</v>
      </c>
      <c r="I83" s="27">
        <v>42</v>
      </c>
      <c r="J83" s="27">
        <v>1</v>
      </c>
      <c r="K83" s="24">
        <f>I83-J83</f>
        <v>41</v>
      </c>
      <c r="L83" s="24"/>
      <c r="M83" s="24"/>
      <c r="N83" s="24"/>
      <c r="O83" s="24"/>
    </row>
    <row r="84" spans="1:15" x14ac:dyDescent="0.25">
      <c r="B84" s="26" t="s">
        <v>51</v>
      </c>
      <c r="E84" s="27">
        <v>0</v>
      </c>
      <c r="F84" s="27">
        <v>0</v>
      </c>
      <c r="G84" s="27">
        <v>0</v>
      </c>
      <c r="H84" s="27">
        <v>0</v>
      </c>
      <c r="I84" s="27">
        <v>1</v>
      </c>
      <c r="J84" s="27">
        <v>0</v>
      </c>
      <c r="K84" s="24">
        <f>I84-J84</f>
        <v>1</v>
      </c>
      <c r="L84" s="24"/>
      <c r="M84" s="24"/>
      <c r="N84" s="24"/>
      <c r="O84" s="24"/>
    </row>
    <row r="85" spans="1:15" x14ac:dyDescent="0.25">
      <c r="B85" s="26" t="s">
        <v>52</v>
      </c>
      <c r="E85" s="27">
        <v>4</v>
      </c>
      <c r="F85" s="27">
        <v>2</v>
      </c>
      <c r="G85" s="27">
        <v>0</v>
      </c>
      <c r="H85" s="27">
        <v>0</v>
      </c>
      <c r="I85" s="27">
        <v>284</v>
      </c>
      <c r="J85" s="27">
        <v>1</v>
      </c>
      <c r="K85" s="24">
        <f>I85-J85</f>
        <v>283</v>
      </c>
      <c r="L85" s="24"/>
      <c r="M85" s="24"/>
      <c r="N85" s="24"/>
      <c r="O85" s="24"/>
    </row>
    <row r="86" spans="1:15" x14ac:dyDescent="0.25">
      <c r="B86" s="28" t="s">
        <v>22</v>
      </c>
      <c r="D86" s="29"/>
      <c r="E86" s="30">
        <f t="shared" ref="E86:K86" si="10">SUM(E81:E85)</f>
        <v>9</v>
      </c>
      <c r="F86" s="30">
        <f t="shared" si="10"/>
        <v>9</v>
      </c>
      <c r="G86" s="30">
        <f t="shared" si="10"/>
        <v>0</v>
      </c>
      <c r="H86" s="30">
        <f t="shared" si="10"/>
        <v>0</v>
      </c>
      <c r="I86" s="30">
        <f t="shared" si="10"/>
        <v>333</v>
      </c>
      <c r="J86" s="30">
        <f t="shared" si="10"/>
        <v>2</v>
      </c>
      <c r="K86" s="30">
        <f t="shared" si="10"/>
        <v>331</v>
      </c>
      <c r="L86" s="31"/>
    </row>
    <row r="87" spans="1:15" x14ac:dyDescent="0.25">
      <c r="B87" s="26" t="s">
        <v>42</v>
      </c>
      <c r="E87" s="27">
        <v>1</v>
      </c>
      <c r="F87" s="27">
        <v>1</v>
      </c>
      <c r="G87" s="27">
        <v>0</v>
      </c>
      <c r="H87" s="27">
        <v>0</v>
      </c>
      <c r="I87" s="27">
        <v>14</v>
      </c>
      <c r="J87" s="27">
        <v>1</v>
      </c>
      <c r="K87" s="24">
        <f>I87-J87</f>
        <v>13</v>
      </c>
      <c r="L87" s="24"/>
      <c r="M87" s="24"/>
      <c r="N87" s="24"/>
      <c r="O87" s="24"/>
    </row>
    <row r="88" spans="1:15" x14ac:dyDescent="0.25">
      <c r="B88" s="28" t="s">
        <v>24</v>
      </c>
      <c r="D88" s="34"/>
      <c r="E88" s="35">
        <f t="shared" ref="E88:K88" si="11">SUM(E87:E87)</f>
        <v>1</v>
      </c>
      <c r="F88" s="35">
        <f t="shared" si="11"/>
        <v>1</v>
      </c>
      <c r="G88" s="35">
        <f t="shared" si="11"/>
        <v>0</v>
      </c>
      <c r="H88" s="35">
        <f t="shared" si="11"/>
        <v>0</v>
      </c>
      <c r="I88" s="35">
        <f t="shared" si="11"/>
        <v>14</v>
      </c>
      <c r="J88" s="35">
        <f t="shared" si="11"/>
        <v>1</v>
      </c>
      <c r="K88" s="35">
        <f t="shared" si="11"/>
        <v>13</v>
      </c>
      <c r="L88" s="36"/>
    </row>
    <row r="89" spans="1:15" x14ac:dyDescent="0.25">
      <c r="B89" s="33" t="s">
        <v>53</v>
      </c>
      <c r="C89" s="16"/>
      <c r="D89" s="17"/>
      <c r="E89" s="21">
        <v>10</v>
      </c>
      <c r="F89" s="21">
        <v>10</v>
      </c>
      <c r="G89" s="21">
        <v>0</v>
      </c>
      <c r="H89" s="21">
        <v>0</v>
      </c>
      <c r="I89" s="21">
        <v>347</v>
      </c>
      <c r="J89" s="21">
        <v>3</v>
      </c>
      <c r="K89" s="22">
        <f>I89-J89</f>
        <v>344</v>
      </c>
      <c r="L89" s="23"/>
      <c r="M89" s="24"/>
      <c r="N89" s="25">
        <f>IF(E89=0,"N/A",ROUND((F89/E89)*100,0))</f>
        <v>100</v>
      </c>
      <c r="O89" s="24"/>
    </row>
    <row r="92" spans="1:15" x14ac:dyDescent="0.25">
      <c r="A92" s="14" t="s">
        <v>54</v>
      </c>
    </row>
    <row r="93" spans="1:15" x14ac:dyDescent="0.25">
      <c r="B93" s="26" t="s">
        <v>55</v>
      </c>
      <c r="E93" s="27">
        <v>0</v>
      </c>
      <c r="F93" s="27">
        <v>0</v>
      </c>
      <c r="G93" s="27">
        <v>0</v>
      </c>
      <c r="H93" s="27">
        <v>0</v>
      </c>
      <c r="I93" s="27">
        <v>2</v>
      </c>
      <c r="J93" s="27">
        <v>0</v>
      </c>
      <c r="K93" s="24">
        <f>I93-J93</f>
        <v>2</v>
      </c>
      <c r="L93" s="24"/>
      <c r="M93" s="24"/>
      <c r="N93" s="24"/>
      <c r="O93" s="24"/>
    </row>
    <row r="94" spans="1:15" x14ac:dyDescent="0.25">
      <c r="B94" s="26" t="s">
        <v>42</v>
      </c>
      <c r="E94" s="27">
        <v>5</v>
      </c>
      <c r="F94" s="27">
        <v>2</v>
      </c>
      <c r="G94" s="27">
        <v>0</v>
      </c>
      <c r="H94" s="27">
        <v>0</v>
      </c>
      <c r="I94" s="27">
        <v>167</v>
      </c>
      <c r="J94" s="27">
        <v>1</v>
      </c>
      <c r="K94" s="24">
        <f>I94-J94</f>
        <v>166</v>
      </c>
      <c r="L94" s="24"/>
      <c r="M94" s="24"/>
      <c r="N94" s="24"/>
      <c r="O94" s="24"/>
    </row>
    <row r="95" spans="1:15" x14ac:dyDescent="0.25">
      <c r="B95" s="33" t="s">
        <v>57</v>
      </c>
      <c r="C95" s="16"/>
      <c r="D95" s="17"/>
      <c r="E95" s="18">
        <f t="shared" ref="E95:K95" si="12">SUM(E92:E94)</f>
        <v>5</v>
      </c>
      <c r="F95" s="18">
        <f t="shared" si="12"/>
        <v>2</v>
      </c>
      <c r="G95" s="18">
        <f t="shared" si="12"/>
        <v>0</v>
      </c>
      <c r="H95" s="18">
        <f t="shared" si="12"/>
        <v>0</v>
      </c>
      <c r="I95" s="18">
        <f t="shared" si="12"/>
        <v>169</v>
      </c>
      <c r="J95" s="18">
        <f t="shared" si="12"/>
        <v>1</v>
      </c>
      <c r="K95" s="18">
        <f t="shared" si="12"/>
        <v>168</v>
      </c>
      <c r="L95" s="19"/>
      <c r="N95" s="20">
        <f>IF(E95=0,"N/A",ROUND((F95/E95)*100,0))</f>
        <v>40</v>
      </c>
    </row>
    <row r="97" spans="1:15" x14ac:dyDescent="0.25">
      <c r="A97" s="14" t="s">
        <v>58</v>
      </c>
    </row>
    <row r="98" spans="1:15" x14ac:dyDescent="0.25">
      <c r="B98" s="26" t="s">
        <v>55</v>
      </c>
      <c r="E98" s="27">
        <v>0</v>
      </c>
      <c r="F98" s="27">
        <v>0</v>
      </c>
      <c r="G98" s="27">
        <v>0</v>
      </c>
      <c r="H98" s="27">
        <v>0</v>
      </c>
      <c r="I98" s="27">
        <v>3</v>
      </c>
      <c r="J98" s="27">
        <v>0</v>
      </c>
      <c r="K98" s="24">
        <f>I98-J98</f>
        <v>3</v>
      </c>
      <c r="L98" s="24"/>
      <c r="M98" s="24"/>
      <c r="N98" s="24"/>
      <c r="O98" s="24"/>
    </row>
    <row r="99" spans="1:15" x14ac:dyDescent="0.25">
      <c r="B99" s="26" t="s">
        <v>42</v>
      </c>
      <c r="E99" s="27">
        <v>6</v>
      </c>
      <c r="F99" s="27">
        <v>0</v>
      </c>
      <c r="G99" s="27">
        <v>0</v>
      </c>
      <c r="H99" s="27">
        <v>0</v>
      </c>
      <c r="I99" s="27">
        <v>53</v>
      </c>
      <c r="J99" s="27">
        <v>2</v>
      </c>
      <c r="K99" s="24">
        <f>I99-J99</f>
        <v>51</v>
      </c>
      <c r="L99" s="24"/>
      <c r="M99" s="24"/>
      <c r="N99" s="24"/>
      <c r="O99" s="24"/>
    </row>
    <row r="100" spans="1:15" x14ac:dyDescent="0.25">
      <c r="B100" s="28" t="s">
        <v>22</v>
      </c>
      <c r="D100" s="29"/>
      <c r="E100" s="32">
        <f t="shared" ref="E100:K100" si="13">SUM(E98:E99)</f>
        <v>6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56</v>
      </c>
      <c r="J100" s="32">
        <f t="shared" si="13"/>
        <v>2</v>
      </c>
      <c r="K100" s="32">
        <f t="shared" si="13"/>
        <v>54</v>
      </c>
      <c r="L100" s="31"/>
    </row>
    <row r="101" spans="1:15" x14ac:dyDescent="0.25">
      <c r="B101" s="26" t="s">
        <v>40</v>
      </c>
      <c r="E101" s="27">
        <v>0</v>
      </c>
      <c r="F101" s="27">
        <v>0</v>
      </c>
      <c r="G101" s="27">
        <v>0</v>
      </c>
      <c r="H101" s="27">
        <v>0</v>
      </c>
      <c r="I101" s="27">
        <v>2</v>
      </c>
      <c r="J101" s="27">
        <v>0</v>
      </c>
      <c r="K101" s="24">
        <f>I101-J101</f>
        <v>2</v>
      </c>
      <c r="L101" s="24"/>
      <c r="M101" s="24"/>
      <c r="N101" s="24"/>
      <c r="O101" s="24"/>
    </row>
    <row r="102" spans="1:15" x14ac:dyDescent="0.25">
      <c r="B102" s="26" t="s">
        <v>41</v>
      </c>
      <c r="E102" s="27">
        <v>0</v>
      </c>
      <c r="F102" s="27">
        <v>0</v>
      </c>
      <c r="G102" s="27">
        <v>0</v>
      </c>
      <c r="H102" s="27">
        <v>0</v>
      </c>
      <c r="I102" s="27">
        <v>1</v>
      </c>
      <c r="J102" s="27">
        <v>0</v>
      </c>
      <c r="K102" s="24">
        <f>I102-J102</f>
        <v>1</v>
      </c>
      <c r="L102" s="24"/>
      <c r="M102" s="24"/>
      <c r="N102" s="24"/>
      <c r="O102" s="24"/>
    </row>
    <row r="103" spans="1:15" x14ac:dyDescent="0.25">
      <c r="B103" s="26" t="s">
        <v>42</v>
      </c>
      <c r="E103" s="27">
        <v>0</v>
      </c>
      <c r="F103" s="27">
        <v>1</v>
      </c>
      <c r="G103" s="27">
        <v>0</v>
      </c>
      <c r="H103" s="27">
        <v>0</v>
      </c>
      <c r="I103" s="27">
        <v>7</v>
      </c>
      <c r="J103" s="27">
        <v>0</v>
      </c>
      <c r="K103" s="24">
        <f>I103-J103</f>
        <v>7</v>
      </c>
      <c r="L103" s="24"/>
      <c r="M103" s="24"/>
      <c r="N103" s="24"/>
      <c r="O103" s="24"/>
    </row>
    <row r="104" spans="1:15" x14ac:dyDescent="0.25">
      <c r="B104" s="28" t="s">
        <v>24</v>
      </c>
      <c r="D104" s="34"/>
      <c r="E104" s="35">
        <f t="shared" ref="E104:K104" si="14">SUM(E101:E103)</f>
        <v>0</v>
      </c>
      <c r="F104" s="35">
        <f t="shared" si="14"/>
        <v>1</v>
      </c>
      <c r="G104" s="35">
        <f t="shared" si="14"/>
        <v>0</v>
      </c>
      <c r="H104" s="35">
        <f t="shared" si="14"/>
        <v>0</v>
      </c>
      <c r="I104" s="35">
        <f t="shared" si="14"/>
        <v>10</v>
      </c>
      <c r="J104" s="35">
        <f t="shared" si="14"/>
        <v>0</v>
      </c>
      <c r="K104" s="35">
        <f t="shared" si="14"/>
        <v>10</v>
      </c>
      <c r="L104" s="36"/>
    </row>
    <row r="105" spans="1:15" x14ac:dyDescent="0.25">
      <c r="B105" s="33" t="s">
        <v>57</v>
      </c>
      <c r="C105" s="16"/>
      <c r="D105" s="17"/>
      <c r="E105" s="21">
        <v>6</v>
      </c>
      <c r="F105" s="21">
        <v>1</v>
      </c>
      <c r="G105" s="21">
        <v>0</v>
      </c>
      <c r="H105" s="21">
        <v>0</v>
      </c>
      <c r="I105" s="21">
        <v>66</v>
      </c>
      <c r="J105" s="21">
        <v>2</v>
      </c>
      <c r="K105" s="22">
        <f>I105-J105</f>
        <v>64</v>
      </c>
      <c r="L105" s="23"/>
      <c r="M105" s="24"/>
      <c r="N105" s="25">
        <f>IF(E105=0,"N/A",ROUND((F105/E105)*100,0))</f>
        <v>17</v>
      </c>
      <c r="O105" s="24"/>
    </row>
    <row r="108" spans="1:15" x14ac:dyDescent="0.25">
      <c r="A108" s="14" t="s">
        <v>59</v>
      </c>
    </row>
    <row r="109" spans="1:15" x14ac:dyDescent="0.25">
      <c r="B109" s="26" t="s">
        <v>50</v>
      </c>
      <c r="E109" s="27">
        <v>7</v>
      </c>
      <c r="F109" s="27">
        <v>5</v>
      </c>
      <c r="G109" s="27">
        <v>0</v>
      </c>
      <c r="H109" s="27">
        <v>0</v>
      </c>
      <c r="I109" s="27">
        <v>67</v>
      </c>
      <c r="J109" s="27">
        <v>0</v>
      </c>
      <c r="K109" s="24">
        <f>I109-J109</f>
        <v>67</v>
      </c>
      <c r="L109" s="24"/>
      <c r="M109" s="24"/>
      <c r="N109" s="24"/>
      <c r="O109" s="24"/>
    </row>
    <row r="110" spans="1:15" x14ac:dyDescent="0.25">
      <c r="B110" s="26" t="s">
        <v>55</v>
      </c>
      <c r="E110" s="27">
        <v>7</v>
      </c>
      <c r="F110" s="27">
        <v>3</v>
      </c>
      <c r="G110" s="27">
        <v>0</v>
      </c>
      <c r="H110" s="27">
        <v>1</v>
      </c>
      <c r="I110" s="27">
        <v>256</v>
      </c>
      <c r="J110" s="27">
        <v>0</v>
      </c>
      <c r="K110" s="24">
        <f>I110-J110</f>
        <v>256</v>
      </c>
      <c r="L110" s="24"/>
      <c r="M110" s="24"/>
      <c r="N110" s="24"/>
      <c r="O110" s="24"/>
    </row>
    <row r="111" spans="1:15" x14ac:dyDescent="0.25">
      <c r="B111" s="26" t="s">
        <v>41</v>
      </c>
      <c r="E111" s="27">
        <v>7</v>
      </c>
      <c r="F111" s="27">
        <v>11</v>
      </c>
      <c r="G111" s="27">
        <v>1</v>
      </c>
      <c r="H111" s="27">
        <v>0</v>
      </c>
      <c r="I111" s="27">
        <v>244</v>
      </c>
      <c r="J111" s="27">
        <v>5</v>
      </c>
      <c r="K111" s="24">
        <f>I111-J111</f>
        <v>239</v>
      </c>
      <c r="L111" s="24"/>
      <c r="M111" s="24"/>
      <c r="N111" s="24"/>
      <c r="O111" s="24"/>
    </row>
    <row r="112" spans="1:15" x14ac:dyDescent="0.25">
      <c r="B112" s="26" t="s">
        <v>42</v>
      </c>
      <c r="E112" s="27">
        <v>9</v>
      </c>
      <c r="F112" s="27">
        <v>2</v>
      </c>
      <c r="G112" s="27">
        <v>0</v>
      </c>
      <c r="H112" s="27">
        <v>0</v>
      </c>
      <c r="I112" s="27">
        <v>153</v>
      </c>
      <c r="J112" s="27">
        <v>0</v>
      </c>
      <c r="K112" s="24">
        <f>I112-J112</f>
        <v>153</v>
      </c>
      <c r="L112" s="24"/>
      <c r="M112" s="24"/>
      <c r="N112" s="24"/>
      <c r="O112" s="24"/>
    </row>
    <row r="113" spans="1:15" x14ac:dyDescent="0.25">
      <c r="B113" s="28" t="s">
        <v>22</v>
      </c>
      <c r="D113" s="29"/>
      <c r="E113" s="30">
        <f t="shared" ref="E113:K113" si="15">SUM(E108:E112)</f>
        <v>30</v>
      </c>
      <c r="F113" s="30">
        <f t="shared" si="15"/>
        <v>21</v>
      </c>
      <c r="G113" s="30">
        <f t="shared" si="15"/>
        <v>1</v>
      </c>
      <c r="H113" s="30">
        <f t="shared" si="15"/>
        <v>1</v>
      </c>
      <c r="I113" s="30">
        <f t="shared" si="15"/>
        <v>720</v>
      </c>
      <c r="J113" s="30">
        <f t="shared" si="15"/>
        <v>5</v>
      </c>
      <c r="K113" s="30">
        <f t="shared" si="15"/>
        <v>715</v>
      </c>
      <c r="L113" s="31"/>
    </row>
    <row r="114" spans="1:15" x14ac:dyDescent="0.25">
      <c r="B114" s="26" t="s">
        <v>40</v>
      </c>
      <c r="E114" s="27">
        <v>0</v>
      </c>
      <c r="F114" s="27">
        <v>0</v>
      </c>
      <c r="G114" s="27">
        <v>0</v>
      </c>
      <c r="H114" s="27">
        <v>0</v>
      </c>
      <c r="I114" s="27">
        <v>3</v>
      </c>
      <c r="J114" s="27">
        <v>0</v>
      </c>
      <c r="K114" s="24">
        <f>I114-J114</f>
        <v>3</v>
      </c>
      <c r="L114" s="24"/>
      <c r="M114" s="24"/>
      <c r="N114" s="24"/>
      <c r="O114" s="24"/>
    </row>
    <row r="115" spans="1:15" x14ac:dyDescent="0.25">
      <c r="B115" s="26" t="s">
        <v>41</v>
      </c>
      <c r="E115" s="27">
        <v>0</v>
      </c>
      <c r="F115" s="27">
        <v>0</v>
      </c>
      <c r="G115" s="27">
        <v>0</v>
      </c>
      <c r="H115" s="27">
        <v>0</v>
      </c>
      <c r="I115" s="27">
        <v>5</v>
      </c>
      <c r="J115" s="27">
        <v>0</v>
      </c>
      <c r="K115" s="24">
        <f>I115-J115</f>
        <v>5</v>
      </c>
      <c r="L115" s="24"/>
      <c r="M115" s="24"/>
      <c r="N115" s="24"/>
      <c r="O115" s="24"/>
    </row>
    <row r="116" spans="1:15" x14ac:dyDescent="0.25">
      <c r="B116" s="26" t="s">
        <v>42</v>
      </c>
      <c r="E116" s="27">
        <v>1</v>
      </c>
      <c r="F116" s="27">
        <v>1</v>
      </c>
      <c r="G116" s="27">
        <v>0</v>
      </c>
      <c r="H116" s="27">
        <v>0</v>
      </c>
      <c r="I116" s="27">
        <v>18</v>
      </c>
      <c r="J116" s="27">
        <v>0</v>
      </c>
      <c r="K116" s="24">
        <f>I116-J116</f>
        <v>18</v>
      </c>
      <c r="L116" s="24"/>
      <c r="M116" s="24"/>
      <c r="N116" s="24"/>
      <c r="O116" s="24"/>
    </row>
    <row r="117" spans="1:15" x14ac:dyDescent="0.25">
      <c r="B117" s="28" t="s">
        <v>24</v>
      </c>
      <c r="D117" s="34"/>
      <c r="E117" s="35">
        <f t="shared" ref="E117:K117" si="16">SUM(E114:E116)</f>
        <v>1</v>
      </c>
      <c r="F117" s="35">
        <f t="shared" si="16"/>
        <v>1</v>
      </c>
      <c r="G117" s="35">
        <f t="shared" si="16"/>
        <v>0</v>
      </c>
      <c r="H117" s="35">
        <f t="shared" si="16"/>
        <v>0</v>
      </c>
      <c r="I117" s="35">
        <f t="shared" si="16"/>
        <v>26</v>
      </c>
      <c r="J117" s="35">
        <f t="shared" si="16"/>
        <v>0</v>
      </c>
      <c r="K117" s="35">
        <f t="shared" si="16"/>
        <v>26</v>
      </c>
      <c r="L117" s="36"/>
    </row>
    <row r="118" spans="1:15" x14ac:dyDescent="0.25">
      <c r="B118" s="33" t="s">
        <v>57</v>
      </c>
      <c r="C118" s="16"/>
      <c r="D118" s="17"/>
      <c r="E118" s="21">
        <v>31</v>
      </c>
      <c r="F118" s="21">
        <v>22</v>
      </c>
      <c r="G118" s="21">
        <v>1</v>
      </c>
      <c r="H118" s="21">
        <v>1</v>
      </c>
      <c r="I118" s="21">
        <v>746</v>
      </c>
      <c r="J118" s="21">
        <v>5</v>
      </c>
      <c r="K118" s="22">
        <f>I118-J118</f>
        <v>741</v>
      </c>
      <c r="L118" s="23"/>
      <c r="M118" s="24"/>
      <c r="N118" s="25">
        <f>IF(E118=0,"N/A",ROUND((F118/E118)*100,0))</f>
        <v>71</v>
      </c>
      <c r="O118" s="24"/>
    </row>
    <row r="121" spans="1:15" x14ac:dyDescent="0.25">
      <c r="A121" s="14" t="s">
        <v>61</v>
      </c>
    </row>
    <row r="122" spans="1:15" x14ac:dyDescent="0.25">
      <c r="B122" s="26" t="s">
        <v>29</v>
      </c>
      <c r="E122" s="27">
        <v>0</v>
      </c>
      <c r="F122" s="27">
        <v>0</v>
      </c>
      <c r="G122" s="27">
        <v>0</v>
      </c>
      <c r="H122" s="27">
        <v>0</v>
      </c>
      <c r="I122" s="27">
        <v>70</v>
      </c>
      <c r="J122" s="27">
        <v>2</v>
      </c>
      <c r="K122" s="24">
        <f t="shared" ref="K122:K131" si="17">I122-J122</f>
        <v>68</v>
      </c>
      <c r="L122" s="24"/>
      <c r="M122" s="24"/>
      <c r="N122" s="24"/>
      <c r="O122" s="24"/>
    </row>
    <row r="123" spans="1:15" x14ac:dyDescent="0.25">
      <c r="B123" s="26" t="s">
        <v>62</v>
      </c>
      <c r="E123" s="27">
        <v>0</v>
      </c>
      <c r="F123" s="27">
        <v>1</v>
      </c>
      <c r="G123" s="27">
        <v>0</v>
      </c>
      <c r="H123" s="27">
        <v>0</v>
      </c>
      <c r="I123" s="27">
        <v>100</v>
      </c>
      <c r="J123" s="27">
        <v>6</v>
      </c>
      <c r="K123" s="24">
        <f t="shared" si="17"/>
        <v>94</v>
      </c>
      <c r="L123" s="24"/>
      <c r="M123" s="24"/>
      <c r="N123" s="24"/>
      <c r="O123" s="24"/>
    </row>
    <row r="124" spans="1:15" x14ac:dyDescent="0.25">
      <c r="B124" s="26" t="s">
        <v>50</v>
      </c>
      <c r="E124" s="27">
        <v>1</v>
      </c>
      <c r="F124" s="27">
        <v>0</v>
      </c>
      <c r="G124" s="27">
        <v>0</v>
      </c>
      <c r="H124" s="27">
        <v>0</v>
      </c>
      <c r="I124" s="27">
        <v>28</v>
      </c>
      <c r="J124" s="27">
        <v>1</v>
      </c>
      <c r="K124" s="24">
        <f t="shared" si="17"/>
        <v>27</v>
      </c>
      <c r="L124" s="24"/>
      <c r="M124" s="24"/>
      <c r="N124" s="24"/>
      <c r="O124" s="24"/>
    </row>
    <row r="125" spans="1:15" x14ac:dyDescent="0.25">
      <c r="B125" s="26" t="s">
        <v>52</v>
      </c>
      <c r="E125" s="27">
        <v>0</v>
      </c>
      <c r="F125" s="27">
        <v>2</v>
      </c>
      <c r="G125" s="27">
        <v>0</v>
      </c>
      <c r="H125" s="27">
        <v>0</v>
      </c>
      <c r="I125" s="27">
        <v>25</v>
      </c>
      <c r="J125" s="27">
        <v>1</v>
      </c>
      <c r="K125" s="24">
        <f t="shared" si="17"/>
        <v>24</v>
      </c>
      <c r="L125" s="24"/>
      <c r="M125" s="24"/>
      <c r="N125" s="24"/>
      <c r="O125" s="24"/>
    </row>
    <row r="126" spans="1:15" x14ac:dyDescent="0.25">
      <c r="B126" s="26" t="s">
        <v>63</v>
      </c>
      <c r="E126" s="27">
        <v>10</v>
      </c>
      <c r="F126" s="27">
        <v>4</v>
      </c>
      <c r="G126" s="27">
        <v>0</v>
      </c>
      <c r="H126" s="27">
        <v>0</v>
      </c>
      <c r="I126" s="27">
        <v>276</v>
      </c>
      <c r="J126" s="27">
        <v>2</v>
      </c>
      <c r="K126" s="24">
        <f t="shared" si="17"/>
        <v>274</v>
      </c>
      <c r="L126" s="24"/>
      <c r="M126" s="24"/>
      <c r="N126" s="24"/>
      <c r="O126" s="24"/>
    </row>
    <row r="127" spans="1:15" x14ac:dyDescent="0.25">
      <c r="B127" s="26" t="s">
        <v>41</v>
      </c>
      <c r="E127" s="27">
        <v>0</v>
      </c>
      <c r="F127" s="27">
        <v>0</v>
      </c>
      <c r="G127" s="27">
        <v>0</v>
      </c>
      <c r="H127" s="27">
        <v>0</v>
      </c>
      <c r="I127" s="27">
        <v>9</v>
      </c>
      <c r="J127" s="27">
        <v>0</v>
      </c>
      <c r="K127" s="24">
        <f t="shared" si="17"/>
        <v>9</v>
      </c>
      <c r="L127" s="24"/>
      <c r="M127" s="24"/>
      <c r="N127" s="24"/>
      <c r="O127" s="24"/>
    </row>
    <row r="128" spans="1:15" x14ac:dyDescent="0.25">
      <c r="B128" s="26" t="s">
        <v>64</v>
      </c>
      <c r="E128" s="27">
        <v>0</v>
      </c>
      <c r="F128" s="27">
        <v>1</v>
      </c>
      <c r="G128" s="27">
        <v>0</v>
      </c>
      <c r="H128" s="27">
        <v>0</v>
      </c>
      <c r="I128" s="27">
        <v>38</v>
      </c>
      <c r="J128" s="27">
        <v>0</v>
      </c>
      <c r="K128" s="24">
        <f t="shared" si="17"/>
        <v>38</v>
      </c>
      <c r="L128" s="24"/>
      <c r="M128" s="24"/>
      <c r="N128" s="24"/>
      <c r="O128" s="24"/>
    </row>
    <row r="129" spans="1:15" x14ac:dyDescent="0.25">
      <c r="B129" s="26" t="s">
        <v>65</v>
      </c>
      <c r="E129" s="27">
        <v>10</v>
      </c>
      <c r="F129" s="27">
        <v>7</v>
      </c>
      <c r="G129" s="27">
        <v>0</v>
      </c>
      <c r="H129" s="27">
        <v>0</v>
      </c>
      <c r="I129" s="27">
        <v>177</v>
      </c>
      <c r="J129" s="27">
        <v>7</v>
      </c>
      <c r="K129" s="24">
        <f t="shared" si="17"/>
        <v>170</v>
      </c>
      <c r="L129" s="24"/>
      <c r="M129" s="24"/>
      <c r="N129" s="24"/>
      <c r="O129" s="24"/>
    </row>
    <row r="130" spans="1:15" x14ac:dyDescent="0.25">
      <c r="B130" s="26" t="s">
        <v>42</v>
      </c>
      <c r="E130" s="27">
        <v>0</v>
      </c>
      <c r="F130" s="27">
        <v>0</v>
      </c>
      <c r="G130" s="27">
        <v>0</v>
      </c>
      <c r="H130" s="27">
        <v>0</v>
      </c>
      <c r="I130" s="27">
        <v>29</v>
      </c>
      <c r="J130" s="27">
        <v>1</v>
      </c>
      <c r="K130" s="24">
        <f t="shared" si="17"/>
        <v>28</v>
      </c>
      <c r="L130" s="24"/>
      <c r="M130" s="24"/>
      <c r="N130" s="24"/>
      <c r="O130" s="24"/>
    </row>
    <row r="131" spans="1:15" x14ac:dyDescent="0.25">
      <c r="B131" s="26" t="s">
        <v>66</v>
      </c>
      <c r="E131" s="27">
        <v>10</v>
      </c>
      <c r="F131" s="27">
        <v>8</v>
      </c>
      <c r="G131" s="27">
        <v>0</v>
      </c>
      <c r="H131" s="27">
        <v>0</v>
      </c>
      <c r="I131" s="27">
        <v>187</v>
      </c>
      <c r="J131" s="27">
        <v>0</v>
      </c>
      <c r="K131" s="24">
        <f t="shared" si="17"/>
        <v>187</v>
      </c>
      <c r="L131" s="24"/>
      <c r="M131" s="24"/>
      <c r="N131" s="24"/>
      <c r="O131" s="24"/>
    </row>
    <row r="132" spans="1:15" x14ac:dyDescent="0.25">
      <c r="B132" s="28" t="s">
        <v>22</v>
      </c>
      <c r="D132" s="29"/>
      <c r="E132" s="30">
        <f t="shared" ref="E132:K132" si="18">SUM(E121:E131)</f>
        <v>31</v>
      </c>
      <c r="F132" s="30">
        <f t="shared" si="18"/>
        <v>23</v>
      </c>
      <c r="G132" s="30">
        <f t="shared" si="18"/>
        <v>0</v>
      </c>
      <c r="H132" s="30">
        <f t="shared" si="18"/>
        <v>0</v>
      </c>
      <c r="I132" s="30">
        <f t="shared" si="18"/>
        <v>939</v>
      </c>
      <c r="J132" s="30">
        <f t="shared" si="18"/>
        <v>20</v>
      </c>
      <c r="K132" s="30">
        <f t="shared" si="18"/>
        <v>919</v>
      </c>
      <c r="L132" s="31"/>
    </row>
    <row r="133" spans="1:15" x14ac:dyDescent="0.25">
      <c r="B133" s="26" t="s">
        <v>40</v>
      </c>
      <c r="E133" s="27">
        <v>0</v>
      </c>
      <c r="F133" s="27">
        <v>2</v>
      </c>
      <c r="G133" s="27">
        <v>0</v>
      </c>
      <c r="H133" s="27">
        <v>0</v>
      </c>
      <c r="I133" s="27">
        <v>45</v>
      </c>
      <c r="J133" s="27">
        <v>0</v>
      </c>
      <c r="K133" s="24">
        <f>I133-J133</f>
        <v>45</v>
      </c>
      <c r="L133" s="24"/>
      <c r="M133" s="24"/>
      <c r="N133" s="24"/>
      <c r="O133" s="24"/>
    </row>
    <row r="134" spans="1:15" x14ac:dyDescent="0.25">
      <c r="B134" s="26" t="s">
        <v>41</v>
      </c>
      <c r="E134" s="27">
        <v>0</v>
      </c>
      <c r="F134" s="27">
        <v>0</v>
      </c>
      <c r="G134" s="27">
        <v>0</v>
      </c>
      <c r="H134" s="27">
        <v>0</v>
      </c>
      <c r="I134" s="27">
        <v>4</v>
      </c>
      <c r="J134" s="27">
        <v>2</v>
      </c>
      <c r="K134" s="24">
        <f>I134-J134</f>
        <v>2</v>
      </c>
      <c r="L134" s="24"/>
      <c r="M134" s="24"/>
      <c r="N134" s="24"/>
      <c r="O134" s="24"/>
    </row>
    <row r="135" spans="1:15" x14ac:dyDescent="0.25">
      <c r="B135" s="26" t="s">
        <v>42</v>
      </c>
      <c r="E135" s="27">
        <v>0</v>
      </c>
      <c r="F135" s="27">
        <v>1</v>
      </c>
      <c r="G135" s="27">
        <v>0</v>
      </c>
      <c r="H135" s="27">
        <v>0</v>
      </c>
      <c r="I135" s="27">
        <v>18</v>
      </c>
      <c r="J135" s="27">
        <v>1</v>
      </c>
      <c r="K135" s="24">
        <f>I135-J135</f>
        <v>17</v>
      </c>
      <c r="L135" s="24"/>
      <c r="M135" s="24"/>
      <c r="N135" s="24"/>
      <c r="O135" s="24"/>
    </row>
    <row r="136" spans="1:15" x14ac:dyDescent="0.25">
      <c r="B136" s="28" t="s">
        <v>24</v>
      </c>
      <c r="D136" s="34"/>
      <c r="E136" s="35">
        <f t="shared" ref="E136:K136" si="19">SUM(E133:E135)</f>
        <v>0</v>
      </c>
      <c r="F136" s="35">
        <f t="shared" si="19"/>
        <v>3</v>
      </c>
      <c r="G136" s="35">
        <f t="shared" si="19"/>
        <v>0</v>
      </c>
      <c r="H136" s="35">
        <f t="shared" si="19"/>
        <v>0</v>
      </c>
      <c r="I136" s="35">
        <f t="shared" si="19"/>
        <v>67</v>
      </c>
      <c r="J136" s="35">
        <f t="shared" si="19"/>
        <v>3</v>
      </c>
      <c r="K136" s="35">
        <f t="shared" si="19"/>
        <v>64</v>
      </c>
      <c r="L136" s="36"/>
    </row>
    <row r="137" spans="1:15" x14ac:dyDescent="0.25">
      <c r="B137" s="33" t="s">
        <v>25</v>
      </c>
      <c r="C137" s="16"/>
      <c r="D137" s="17"/>
      <c r="E137" s="21">
        <v>31</v>
      </c>
      <c r="F137" s="21">
        <v>26</v>
      </c>
      <c r="G137" s="21">
        <v>0</v>
      </c>
      <c r="H137" s="21">
        <v>0</v>
      </c>
      <c r="I137" s="21">
        <v>1006</v>
      </c>
      <c r="J137" s="21">
        <v>23</v>
      </c>
      <c r="K137" s="22">
        <f>I137-J137</f>
        <v>983</v>
      </c>
      <c r="L137" s="23"/>
      <c r="M137" s="24"/>
      <c r="N137" s="25">
        <f>IF(E137=0,"N/A",ROUND((F137/E137)*100,0))</f>
        <v>84</v>
      </c>
      <c r="O137" s="24"/>
    </row>
    <row r="140" spans="1:15" x14ac:dyDescent="0.25">
      <c r="A140" s="14" t="s">
        <v>67</v>
      </c>
    </row>
    <row r="141" spans="1:15" x14ac:dyDescent="0.25">
      <c r="B141" s="26" t="s">
        <v>84</v>
      </c>
      <c r="E141" s="27">
        <v>4</v>
      </c>
      <c r="F141" s="27">
        <v>16</v>
      </c>
      <c r="G141" s="27">
        <v>0</v>
      </c>
      <c r="H141" s="27">
        <v>0</v>
      </c>
      <c r="I141" s="27">
        <v>71</v>
      </c>
      <c r="J141" s="27">
        <v>2</v>
      </c>
      <c r="K141" s="24">
        <f>I141-J141</f>
        <v>69</v>
      </c>
      <c r="L141" s="24"/>
      <c r="M141" s="24"/>
      <c r="N141" s="24"/>
      <c r="O141" s="24"/>
    </row>
    <row r="142" spans="1:15" x14ac:dyDescent="0.25">
      <c r="B142" s="26" t="s">
        <v>68</v>
      </c>
      <c r="E142" s="27">
        <v>4</v>
      </c>
      <c r="F142" s="27">
        <v>8</v>
      </c>
      <c r="G142" s="27">
        <v>0</v>
      </c>
      <c r="H142" s="27">
        <v>1</v>
      </c>
      <c r="I142" s="27">
        <v>137</v>
      </c>
      <c r="J142" s="27">
        <v>1</v>
      </c>
      <c r="K142" s="24">
        <f>I142-J142</f>
        <v>136</v>
      </c>
      <c r="L142" s="24"/>
      <c r="M142" s="24"/>
      <c r="N142" s="24"/>
      <c r="O142" s="24"/>
    </row>
    <row r="143" spans="1:15" x14ac:dyDescent="0.25">
      <c r="B143" s="26" t="s">
        <v>69</v>
      </c>
      <c r="E143" s="27">
        <v>6</v>
      </c>
      <c r="F143" s="27">
        <v>5</v>
      </c>
      <c r="G143" s="27">
        <v>0</v>
      </c>
      <c r="H143" s="27">
        <v>0</v>
      </c>
      <c r="I143" s="27">
        <v>85</v>
      </c>
      <c r="J143" s="27">
        <v>1</v>
      </c>
      <c r="K143" s="24">
        <f>I143-J143</f>
        <v>84</v>
      </c>
      <c r="L143" s="24"/>
      <c r="M143" s="24"/>
      <c r="N143" s="24"/>
      <c r="O143" s="24"/>
    </row>
    <row r="144" spans="1:15" x14ac:dyDescent="0.25">
      <c r="B144" s="26" t="s">
        <v>70</v>
      </c>
      <c r="E144" s="27">
        <v>5</v>
      </c>
      <c r="F144" s="27">
        <v>7</v>
      </c>
      <c r="G144" s="27">
        <v>0</v>
      </c>
      <c r="H144" s="27">
        <v>0</v>
      </c>
      <c r="I144" s="27">
        <v>132</v>
      </c>
      <c r="J144" s="27">
        <v>0</v>
      </c>
      <c r="K144" s="24">
        <f>I144-J144</f>
        <v>132</v>
      </c>
      <c r="L144" s="24"/>
      <c r="M144" s="24"/>
      <c r="N144" s="24"/>
      <c r="O144" s="24"/>
    </row>
    <row r="145" spans="1:15" x14ac:dyDescent="0.25">
      <c r="B145" s="26" t="s">
        <v>73</v>
      </c>
      <c r="E145" s="27">
        <v>4</v>
      </c>
      <c r="F145" s="27">
        <v>9</v>
      </c>
      <c r="G145" s="27">
        <v>1</v>
      </c>
      <c r="H145" s="27">
        <v>0</v>
      </c>
      <c r="I145" s="27">
        <v>65</v>
      </c>
      <c r="J145" s="27">
        <v>2</v>
      </c>
      <c r="K145" s="24">
        <f>I145-J145</f>
        <v>63</v>
      </c>
      <c r="L145" s="24"/>
      <c r="M145" s="24"/>
      <c r="N145" s="24"/>
      <c r="O145" s="24"/>
    </row>
    <row r="146" spans="1:15" x14ac:dyDescent="0.25">
      <c r="B146" s="28" t="s">
        <v>22</v>
      </c>
      <c r="D146" s="29"/>
      <c r="E146" s="30">
        <f t="shared" ref="E146:K146" si="20">SUM(E140:E145)</f>
        <v>23</v>
      </c>
      <c r="F146" s="30">
        <f t="shared" si="20"/>
        <v>45</v>
      </c>
      <c r="G146" s="30">
        <f t="shared" si="20"/>
        <v>1</v>
      </c>
      <c r="H146" s="30">
        <f t="shared" si="20"/>
        <v>1</v>
      </c>
      <c r="I146" s="30">
        <f t="shared" si="20"/>
        <v>490</v>
      </c>
      <c r="J146" s="30">
        <f t="shared" si="20"/>
        <v>6</v>
      </c>
      <c r="K146" s="30">
        <f t="shared" si="20"/>
        <v>484</v>
      </c>
      <c r="L146" s="31"/>
    </row>
    <row r="147" spans="1:15" x14ac:dyDescent="0.25">
      <c r="B147" s="26" t="s">
        <v>74</v>
      </c>
      <c r="E147" s="27">
        <v>3</v>
      </c>
      <c r="F147" s="27">
        <v>2</v>
      </c>
      <c r="G147" s="27">
        <v>0</v>
      </c>
      <c r="H147" s="27">
        <v>0</v>
      </c>
      <c r="I147" s="27">
        <v>57</v>
      </c>
      <c r="J147" s="27">
        <v>1</v>
      </c>
      <c r="K147" s="24">
        <f>I147-J147</f>
        <v>56</v>
      </c>
      <c r="L147" s="24"/>
      <c r="M147" s="24"/>
      <c r="N147" s="24"/>
      <c r="O147" s="24"/>
    </row>
    <row r="148" spans="1:15" x14ac:dyDescent="0.25">
      <c r="B148" s="28" t="s">
        <v>24</v>
      </c>
      <c r="D148" s="34"/>
      <c r="E148" s="35">
        <f t="shared" ref="E148:K148" si="21">SUM(E147:E147)</f>
        <v>3</v>
      </c>
      <c r="F148" s="35">
        <f t="shared" si="21"/>
        <v>2</v>
      </c>
      <c r="G148" s="35">
        <f t="shared" si="21"/>
        <v>0</v>
      </c>
      <c r="H148" s="35">
        <f t="shared" si="21"/>
        <v>0</v>
      </c>
      <c r="I148" s="35">
        <f t="shared" si="21"/>
        <v>57</v>
      </c>
      <c r="J148" s="35">
        <f t="shared" si="21"/>
        <v>1</v>
      </c>
      <c r="K148" s="35">
        <f t="shared" si="21"/>
        <v>56</v>
      </c>
      <c r="L148" s="36"/>
    </row>
    <row r="149" spans="1:15" x14ac:dyDescent="0.25">
      <c r="B149" s="33" t="s">
        <v>53</v>
      </c>
      <c r="C149" s="16"/>
      <c r="D149" s="17"/>
      <c r="E149" s="21">
        <v>26</v>
      </c>
      <c r="F149" s="21">
        <v>47</v>
      </c>
      <c r="G149" s="21">
        <v>1</v>
      </c>
      <c r="H149" s="21">
        <v>1</v>
      </c>
      <c r="I149" s="21">
        <v>547</v>
      </c>
      <c r="J149" s="21">
        <v>7</v>
      </c>
      <c r="K149" s="22">
        <f>I149-J149</f>
        <v>540</v>
      </c>
      <c r="L149" s="23"/>
      <c r="M149" s="24"/>
      <c r="N149" s="25">
        <f>IF(E149=0,"N/A",ROUND((F149/E149)*100,0))</f>
        <v>181</v>
      </c>
      <c r="O149" s="24"/>
    </row>
    <row r="152" spans="1:15" x14ac:dyDescent="0.25">
      <c r="A152" s="37" t="s">
        <v>75</v>
      </c>
      <c r="B152" s="37" t="s">
        <v>76</v>
      </c>
    </row>
    <row r="153" spans="1:15" x14ac:dyDescent="0.25">
      <c r="B153" s="37" t="s">
        <v>77</v>
      </c>
    </row>
    <row r="154" spans="1:15" x14ac:dyDescent="0.25">
      <c r="B154" s="37" t="s">
        <v>78</v>
      </c>
    </row>
    <row r="155" spans="1:15" x14ac:dyDescent="0.25">
      <c r="B155" s="37" t="s">
        <v>79</v>
      </c>
    </row>
    <row r="156" spans="1:15" x14ac:dyDescent="0.25">
      <c r="B156" s="37" t="s">
        <v>80</v>
      </c>
    </row>
    <row r="157" spans="1:15" x14ac:dyDescent="0.25">
      <c r="B157" s="37" t="s">
        <v>81</v>
      </c>
    </row>
    <row r="158" spans="1:15" x14ac:dyDescent="0.25">
      <c r="B158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ADC64-E641-4426-A63B-C5DA46A4E43C}">
  <sheetPr>
    <pageSetUpPr fitToPage="1"/>
  </sheetPr>
  <dimension ref="A2:O156"/>
  <sheetViews>
    <sheetView showGridLines="0" topLeftCell="A127" zoomScale="75" zoomScaleNormal="75" workbookViewId="0">
      <selection activeCell="E147" sqref="E147:O147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89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7</v>
      </c>
      <c r="F12" s="21">
        <v>14</v>
      </c>
      <c r="G12" s="21">
        <v>0</v>
      </c>
      <c r="H12" s="21">
        <v>0</v>
      </c>
      <c r="I12" s="21">
        <v>34</v>
      </c>
      <c r="J12" s="21">
        <v>1</v>
      </c>
      <c r="K12" s="22">
        <f>I12-J12</f>
        <v>33</v>
      </c>
      <c r="L12" s="23"/>
      <c r="M12" s="24"/>
      <c r="N12" s="25">
        <f>ROUND((F12/E12)*100,0)</f>
        <v>200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32</v>
      </c>
      <c r="F14" s="21">
        <v>64</v>
      </c>
      <c r="G14" s="21">
        <v>2</v>
      </c>
      <c r="H14" s="21">
        <v>2</v>
      </c>
      <c r="I14" s="21">
        <v>1190</v>
      </c>
      <c r="J14" s="21">
        <v>30</v>
      </c>
      <c r="K14" s="22">
        <f>I14-J14</f>
        <v>1160</v>
      </c>
      <c r="L14" s="23"/>
      <c r="M14" s="24"/>
      <c r="N14" s="25">
        <f>ROUND((F14/E14)*100,0)</f>
        <v>200</v>
      </c>
      <c r="O14" s="24"/>
    </row>
    <row r="15" spans="1:15" x14ac:dyDescent="0.25">
      <c r="B15" s="26" t="s">
        <v>17</v>
      </c>
      <c r="I15" s="15">
        <v>998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16</v>
      </c>
      <c r="F19" s="27">
        <v>28</v>
      </c>
      <c r="G19" s="27">
        <v>0</v>
      </c>
      <c r="H19" s="27">
        <v>0</v>
      </c>
      <c r="I19" s="27">
        <v>240</v>
      </c>
      <c r="J19" s="27">
        <v>3</v>
      </c>
      <c r="K19" s="24">
        <f>I19-J19</f>
        <v>237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10</v>
      </c>
      <c r="F20" s="27">
        <v>2</v>
      </c>
      <c r="G20" s="27">
        <v>0</v>
      </c>
      <c r="H20" s="27">
        <v>0</v>
      </c>
      <c r="I20" s="27">
        <v>18</v>
      </c>
      <c r="J20" s="27">
        <v>0</v>
      </c>
      <c r="K20" s="24">
        <f>I20-J20</f>
        <v>18</v>
      </c>
      <c r="L20" s="24"/>
      <c r="M20" s="24"/>
      <c r="N20" s="24"/>
      <c r="O20" s="24"/>
    </row>
    <row r="21" spans="1:15" x14ac:dyDescent="0.25">
      <c r="B21" s="28" t="s">
        <v>22</v>
      </c>
      <c r="D21" s="34"/>
      <c r="E21" s="35">
        <f t="shared" ref="E21:K21" si="0">SUM(E18:E20)</f>
        <v>26</v>
      </c>
      <c r="F21" s="35">
        <f t="shared" si="0"/>
        <v>30</v>
      </c>
      <c r="G21" s="35">
        <f t="shared" si="0"/>
        <v>0</v>
      </c>
      <c r="H21" s="35">
        <f t="shared" si="0"/>
        <v>0</v>
      </c>
      <c r="I21" s="35">
        <f t="shared" si="0"/>
        <v>263</v>
      </c>
      <c r="J21" s="35">
        <f t="shared" si="0"/>
        <v>3</v>
      </c>
      <c r="K21" s="35">
        <f t="shared" si="0"/>
        <v>260</v>
      </c>
      <c r="L21" s="36"/>
    </row>
    <row r="22" spans="1:15" x14ac:dyDescent="0.25">
      <c r="B22" s="33" t="s">
        <v>25</v>
      </c>
      <c r="C22" s="16"/>
      <c r="D22" s="17"/>
      <c r="E22" s="21">
        <v>26</v>
      </c>
      <c r="F22" s="21">
        <v>30</v>
      </c>
      <c r="G22" s="21">
        <v>0</v>
      </c>
      <c r="H22" s="21">
        <v>0</v>
      </c>
      <c r="I22" s="21">
        <v>263</v>
      </c>
      <c r="J22" s="21">
        <v>3</v>
      </c>
      <c r="K22" s="22">
        <f>I22-J22</f>
        <v>260</v>
      </c>
      <c r="L22" s="23"/>
      <c r="M22" s="24"/>
      <c r="N22" s="25">
        <f>IF(E22=0,"N/A",ROUND((F22/E22)*100,0))</f>
        <v>115</v>
      </c>
      <c r="O22" s="24"/>
    </row>
    <row r="25" spans="1:15" x14ac:dyDescent="0.25">
      <c r="A25" s="14" t="s">
        <v>26</v>
      </c>
    </row>
    <row r="26" spans="1:15" x14ac:dyDescent="0.25">
      <c r="B26" s="26" t="s">
        <v>27</v>
      </c>
      <c r="E26" s="27">
        <v>8</v>
      </c>
      <c r="F26" s="27">
        <v>32</v>
      </c>
      <c r="G26" s="27">
        <v>1</v>
      </c>
      <c r="H26" s="27">
        <v>0</v>
      </c>
      <c r="I26" s="27">
        <v>560</v>
      </c>
      <c r="J26" s="27">
        <v>13</v>
      </c>
      <c r="K26" s="24">
        <f t="shared" ref="K26:K42" si="1">I26-J26</f>
        <v>547</v>
      </c>
      <c r="L26" s="24"/>
      <c r="M26" s="24"/>
      <c r="N26" s="24"/>
      <c r="O26" s="24"/>
    </row>
    <row r="27" spans="1:15" x14ac:dyDescent="0.25">
      <c r="B27" s="26" t="s">
        <v>28</v>
      </c>
      <c r="E27" s="27">
        <v>0</v>
      </c>
      <c r="F27" s="27">
        <v>0</v>
      </c>
      <c r="G27" s="27">
        <v>0</v>
      </c>
      <c r="H27" s="27">
        <v>0</v>
      </c>
      <c r="I27" s="27">
        <v>3</v>
      </c>
      <c r="J27" s="27">
        <v>2</v>
      </c>
      <c r="K27" s="24">
        <f t="shared" si="1"/>
        <v>1</v>
      </c>
      <c r="L27" s="24"/>
      <c r="M27" s="24"/>
      <c r="N27" s="24"/>
      <c r="O27" s="24"/>
    </row>
    <row r="28" spans="1:15" x14ac:dyDescent="0.25">
      <c r="B28" s="26" t="s">
        <v>29</v>
      </c>
      <c r="E28" s="27">
        <v>30</v>
      </c>
      <c r="F28" s="27">
        <v>1</v>
      </c>
      <c r="G28" s="27">
        <v>1</v>
      </c>
      <c r="H28" s="27">
        <v>0</v>
      </c>
      <c r="I28" s="27">
        <v>61</v>
      </c>
      <c r="J28" s="27">
        <v>0</v>
      </c>
      <c r="K28" s="24">
        <f t="shared" si="1"/>
        <v>61</v>
      </c>
      <c r="L28" s="24"/>
      <c r="M28" s="24"/>
      <c r="N28" s="24"/>
      <c r="O28" s="24"/>
    </row>
    <row r="29" spans="1:15" x14ac:dyDescent="0.25">
      <c r="B29" s="26" t="s">
        <v>30</v>
      </c>
      <c r="E29" s="27">
        <v>26</v>
      </c>
      <c r="F29" s="27">
        <v>8</v>
      </c>
      <c r="G29" s="27">
        <v>1</v>
      </c>
      <c r="H29" s="27">
        <v>0</v>
      </c>
      <c r="I29" s="27">
        <v>135</v>
      </c>
      <c r="J29" s="27">
        <v>0</v>
      </c>
      <c r="K29" s="24">
        <f t="shared" si="1"/>
        <v>135</v>
      </c>
      <c r="L29" s="24"/>
      <c r="M29" s="24"/>
      <c r="N29" s="24"/>
      <c r="O29" s="24"/>
    </row>
    <row r="30" spans="1:15" x14ac:dyDescent="0.25">
      <c r="B30" s="26" t="s">
        <v>31</v>
      </c>
      <c r="E30" s="27">
        <v>19</v>
      </c>
      <c r="F30" s="27">
        <v>20</v>
      </c>
      <c r="G30" s="27">
        <v>0</v>
      </c>
      <c r="H30" s="27">
        <v>3</v>
      </c>
      <c r="I30" s="27">
        <v>542</v>
      </c>
      <c r="J30" s="27">
        <v>5</v>
      </c>
      <c r="K30" s="24">
        <f t="shared" si="1"/>
        <v>537</v>
      </c>
      <c r="L30" s="24"/>
      <c r="M30" s="24"/>
      <c r="N30" s="24"/>
      <c r="O30" s="24"/>
    </row>
    <row r="31" spans="1:15" x14ac:dyDescent="0.25">
      <c r="B31" s="26" t="s">
        <v>32</v>
      </c>
      <c r="E31" s="27">
        <v>0</v>
      </c>
      <c r="F31" s="27">
        <v>0</v>
      </c>
      <c r="G31" s="27">
        <v>0</v>
      </c>
      <c r="H31" s="27">
        <v>0</v>
      </c>
      <c r="I31" s="27">
        <v>3</v>
      </c>
      <c r="J31" s="27">
        <v>3</v>
      </c>
      <c r="K31" s="24">
        <f t="shared" si="1"/>
        <v>0</v>
      </c>
      <c r="L31" s="24"/>
      <c r="M31" s="24"/>
      <c r="N31" s="24"/>
      <c r="O31" s="24"/>
    </row>
    <row r="32" spans="1:15" x14ac:dyDescent="0.25">
      <c r="B32" s="26" t="s">
        <v>19</v>
      </c>
      <c r="E32" s="27">
        <v>19</v>
      </c>
      <c r="F32" s="27">
        <v>13</v>
      </c>
      <c r="G32" s="27">
        <v>0</v>
      </c>
      <c r="H32" s="27">
        <v>0</v>
      </c>
      <c r="I32" s="27">
        <v>399</v>
      </c>
      <c r="J32" s="27">
        <v>2</v>
      </c>
      <c r="K32" s="24">
        <f t="shared" si="1"/>
        <v>397</v>
      </c>
      <c r="L32" s="24"/>
      <c r="M32" s="24"/>
      <c r="N32" s="24"/>
      <c r="O32" s="24"/>
    </row>
    <row r="33" spans="2:15" x14ac:dyDescent="0.25">
      <c r="B33" s="26" t="s">
        <v>33</v>
      </c>
      <c r="E33" s="27">
        <v>8</v>
      </c>
      <c r="F33" s="27">
        <v>0</v>
      </c>
      <c r="G33" s="27">
        <v>4</v>
      </c>
      <c r="H33" s="27">
        <v>0</v>
      </c>
      <c r="I33" s="27">
        <v>103</v>
      </c>
      <c r="J33" s="27">
        <v>0</v>
      </c>
      <c r="K33" s="24">
        <f t="shared" si="1"/>
        <v>103</v>
      </c>
      <c r="L33" s="24"/>
      <c r="M33" s="24"/>
      <c r="N33" s="24"/>
      <c r="O33" s="24"/>
    </row>
    <row r="34" spans="2:15" x14ac:dyDescent="0.25">
      <c r="B34" s="26" t="s">
        <v>23</v>
      </c>
      <c r="E34" s="27">
        <v>16</v>
      </c>
      <c r="F34" s="27">
        <v>25</v>
      </c>
      <c r="G34" s="27">
        <v>1</v>
      </c>
      <c r="H34" s="27">
        <v>2</v>
      </c>
      <c r="I34" s="27">
        <v>549</v>
      </c>
      <c r="J34" s="27">
        <v>7</v>
      </c>
      <c r="K34" s="24">
        <f t="shared" si="1"/>
        <v>542</v>
      </c>
      <c r="L34" s="24"/>
      <c r="M34" s="24"/>
      <c r="N34" s="24"/>
      <c r="O34" s="24"/>
    </row>
    <row r="35" spans="2:15" x14ac:dyDescent="0.25">
      <c r="B35" s="26" t="s">
        <v>34</v>
      </c>
      <c r="E35" s="27">
        <v>0</v>
      </c>
      <c r="F35" s="27">
        <v>8</v>
      </c>
      <c r="G35" s="27">
        <v>0</v>
      </c>
      <c r="H35" s="27">
        <v>0</v>
      </c>
      <c r="I35" s="27">
        <v>75</v>
      </c>
      <c r="J35" s="27">
        <v>0</v>
      </c>
      <c r="K35" s="24">
        <f t="shared" si="1"/>
        <v>75</v>
      </c>
      <c r="L35" s="24"/>
      <c r="M35" s="24"/>
      <c r="N35" s="24"/>
      <c r="O35" s="24"/>
    </row>
    <row r="36" spans="2:15" x14ac:dyDescent="0.25">
      <c r="B36" s="26" t="s">
        <v>20</v>
      </c>
      <c r="E36" s="27">
        <v>7</v>
      </c>
      <c r="F36" s="27">
        <v>4</v>
      </c>
      <c r="G36" s="27">
        <v>0</v>
      </c>
      <c r="H36" s="27">
        <v>0</v>
      </c>
      <c r="I36" s="27">
        <v>88</v>
      </c>
      <c r="J36" s="27">
        <v>1</v>
      </c>
      <c r="K36" s="24">
        <f t="shared" si="1"/>
        <v>87</v>
      </c>
      <c r="L36" s="24"/>
      <c r="M36" s="24"/>
      <c r="N36" s="24"/>
      <c r="O36" s="24"/>
    </row>
    <row r="37" spans="2:15" x14ac:dyDescent="0.25">
      <c r="B37" s="26" t="s">
        <v>21</v>
      </c>
      <c r="E37" s="27">
        <v>0</v>
      </c>
      <c r="F37" s="27">
        <v>7</v>
      </c>
      <c r="G37" s="27">
        <v>0</v>
      </c>
      <c r="H37" s="27">
        <v>0</v>
      </c>
      <c r="I37" s="27">
        <v>68</v>
      </c>
      <c r="J37" s="27">
        <v>0</v>
      </c>
      <c r="K37" s="24">
        <f t="shared" si="1"/>
        <v>68</v>
      </c>
      <c r="L37" s="24"/>
      <c r="M37" s="24"/>
      <c r="N37" s="24"/>
      <c r="O37" s="24"/>
    </row>
    <row r="38" spans="2:15" x14ac:dyDescent="0.25">
      <c r="B38" s="26" t="s">
        <v>35</v>
      </c>
      <c r="E38" s="27">
        <v>6</v>
      </c>
      <c r="F38" s="27">
        <v>14</v>
      </c>
      <c r="G38" s="27">
        <v>0</v>
      </c>
      <c r="H38" s="27">
        <v>1</v>
      </c>
      <c r="I38" s="27">
        <v>714</v>
      </c>
      <c r="J38" s="27">
        <v>13</v>
      </c>
      <c r="K38" s="24">
        <f t="shared" si="1"/>
        <v>701</v>
      </c>
      <c r="L38" s="24"/>
      <c r="M38" s="24"/>
      <c r="N38" s="24"/>
      <c r="O38" s="24"/>
    </row>
    <row r="39" spans="2:15" x14ac:dyDescent="0.25">
      <c r="B39" s="26" t="s">
        <v>36</v>
      </c>
      <c r="E39" s="27">
        <v>31</v>
      </c>
      <c r="F39" s="27">
        <v>2</v>
      </c>
      <c r="G39" s="27">
        <v>3</v>
      </c>
      <c r="H39" s="27">
        <v>4</v>
      </c>
      <c r="I39" s="27">
        <v>158</v>
      </c>
      <c r="J39" s="27">
        <v>8</v>
      </c>
      <c r="K39" s="24">
        <f t="shared" si="1"/>
        <v>150</v>
      </c>
      <c r="L39" s="24"/>
      <c r="M39" s="24"/>
      <c r="N39" s="24"/>
      <c r="O39" s="24"/>
    </row>
    <row r="40" spans="2:15" x14ac:dyDescent="0.25">
      <c r="B40" s="26" t="s">
        <v>37</v>
      </c>
      <c r="E40" s="27">
        <v>6</v>
      </c>
      <c r="F40" s="27">
        <v>15</v>
      </c>
      <c r="G40" s="27">
        <v>2</v>
      </c>
      <c r="H40" s="27">
        <v>1</v>
      </c>
      <c r="I40" s="27">
        <v>582</v>
      </c>
      <c r="J40" s="27">
        <v>11</v>
      </c>
      <c r="K40" s="24">
        <f t="shared" si="1"/>
        <v>571</v>
      </c>
      <c r="L40" s="24"/>
      <c r="M40" s="24"/>
      <c r="N40" s="24"/>
      <c r="O40" s="24"/>
    </row>
    <row r="41" spans="2:15" x14ac:dyDescent="0.25">
      <c r="B41" s="26" t="s">
        <v>38</v>
      </c>
      <c r="E41" s="27">
        <v>12</v>
      </c>
      <c r="F41" s="27">
        <v>13</v>
      </c>
      <c r="G41" s="27">
        <v>3</v>
      </c>
      <c r="H41" s="27">
        <v>5</v>
      </c>
      <c r="I41" s="27">
        <v>496</v>
      </c>
      <c r="J41" s="27">
        <v>4</v>
      </c>
      <c r="K41" s="24">
        <f t="shared" si="1"/>
        <v>492</v>
      </c>
      <c r="L41" s="24"/>
      <c r="M41" s="24"/>
      <c r="N41" s="24"/>
      <c r="O41" s="24"/>
    </row>
    <row r="42" spans="2:15" x14ac:dyDescent="0.25">
      <c r="B42" s="26" t="s">
        <v>39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  <c r="J42" s="27">
        <v>0</v>
      </c>
      <c r="K42" s="24">
        <f t="shared" si="1"/>
        <v>1</v>
      </c>
      <c r="L42" s="24"/>
      <c r="M42" s="24"/>
      <c r="N42" s="24"/>
      <c r="O42" s="24"/>
    </row>
    <row r="43" spans="2:15" x14ac:dyDescent="0.25">
      <c r="B43" s="28" t="s">
        <v>22</v>
      </c>
      <c r="D43" s="29"/>
      <c r="E43" s="30">
        <f t="shared" ref="E43:K43" si="2">SUM(E25:E42)</f>
        <v>188</v>
      </c>
      <c r="F43" s="30">
        <f t="shared" si="2"/>
        <v>162</v>
      </c>
      <c r="G43" s="30">
        <f t="shared" si="2"/>
        <v>16</v>
      </c>
      <c r="H43" s="30">
        <f t="shared" si="2"/>
        <v>16</v>
      </c>
      <c r="I43" s="30">
        <f t="shared" si="2"/>
        <v>4537</v>
      </c>
      <c r="J43" s="30">
        <f t="shared" si="2"/>
        <v>69</v>
      </c>
      <c r="K43" s="30">
        <f t="shared" si="2"/>
        <v>4468</v>
      </c>
      <c r="L43" s="31"/>
    </row>
    <row r="44" spans="2:15" x14ac:dyDescent="0.25">
      <c r="B44" s="26" t="s">
        <v>40</v>
      </c>
      <c r="E44" s="27">
        <v>5</v>
      </c>
      <c r="F44" s="27">
        <v>8</v>
      </c>
      <c r="G44" s="27">
        <v>1</v>
      </c>
      <c r="H44" s="27">
        <v>0</v>
      </c>
      <c r="I44" s="27">
        <v>361</v>
      </c>
      <c r="J44" s="27">
        <v>0</v>
      </c>
      <c r="K44" s="24">
        <f>I44-J44</f>
        <v>361</v>
      </c>
      <c r="L44" s="24"/>
      <c r="M44" s="24"/>
      <c r="N44" s="24"/>
      <c r="O44" s="24"/>
    </row>
    <row r="45" spans="2:15" x14ac:dyDescent="0.25">
      <c r="B45" s="26" t="s">
        <v>23</v>
      </c>
      <c r="E45" s="27">
        <v>0</v>
      </c>
      <c r="F45" s="27">
        <v>0</v>
      </c>
      <c r="G45" s="27">
        <v>0</v>
      </c>
      <c r="H45" s="27">
        <v>0</v>
      </c>
      <c r="I45" s="27">
        <v>1</v>
      </c>
      <c r="J45" s="27">
        <v>0</v>
      </c>
      <c r="K45" s="24">
        <f>I45-J45</f>
        <v>1</v>
      </c>
      <c r="L45" s="24"/>
      <c r="M45" s="24"/>
      <c r="N45" s="24"/>
      <c r="O45" s="24"/>
    </row>
    <row r="46" spans="2:15" x14ac:dyDescent="0.25">
      <c r="B46" s="26" t="s">
        <v>41</v>
      </c>
      <c r="E46" s="27">
        <v>0</v>
      </c>
      <c r="F46" s="27">
        <v>1</v>
      </c>
      <c r="G46" s="27">
        <v>0</v>
      </c>
      <c r="H46" s="27">
        <v>1</v>
      </c>
      <c r="I46" s="27">
        <v>28</v>
      </c>
      <c r="J46" s="27">
        <v>4</v>
      </c>
      <c r="K46" s="24">
        <f>I46-J46</f>
        <v>24</v>
      </c>
      <c r="L46" s="24"/>
      <c r="M46" s="24"/>
      <c r="N46" s="24"/>
      <c r="O46" s="24"/>
    </row>
    <row r="47" spans="2:15" x14ac:dyDescent="0.25">
      <c r="B47" s="26" t="s">
        <v>42</v>
      </c>
      <c r="E47" s="27">
        <v>6</v>
      </c>
      <c r="F47" s="27">
        <v>4</v>
      </c>
      <c r="G47" s="27">
        <v>0</v>
      </c>
      <c r="H47" s="27">
        <v>0</v>
      </c>
      <c r="I47" s="27">
        <v>144</v>
      </c>
      <c r="J47" s="27">
        <v>4</v>
      </c>
      <c r="K47" s="24">
        <f>I47-J47</f>
        <v>140</v>
      </c>
      <c r="L47" s="24"/>
      <c r="M47" s="24"/>
      <c r="N47" s="24"/>
      <c r="O47" s="24"/>
    </row>
    <row r="48" spans="2:15" x14ac:dyDescent="0.25">
      <c r="B48" s="28" t="s">
        <v>24</v>
      </c>
      <c r="D48" s="34"/>
      <c r="E48" s="35">
        <f t="shared" ref="E48:K48" si="3">SUM(E44:E47)</f>
        <v>11</v>
      </c>
      <c r="F48" s="35">
        <f t="shared" si="3"/>
        <v>13</v>
      </c>
      <c r="G48" s="35">
        <f t="shared" si="3"/>
        <v>1</v>
      </c>
      <c r="H48" s="35">
        <f t="shared" si="3"/>
        <v>1</v>
      </c>
      <c r="I48" s="35">
        <f t="shared" si="3"/>
        <v>534</v>
      </c>
      <c r="J48" s="35">
        <f t="shared" si="3"/>
        <v>8</v>
      </c>
      <c r="K48" s="35">
        <f t="shared" si="3"/>
        <v>526</v>
      </c>
      <c r="L48" s="36"/>
    </row>
    <row r="49" spans="1:15" x14ac:dyDescent="0.25">
      <c r="B49" s="33" t="s">
        <v>25</v>
      </c>
      <c r="C49" s="16"/>
      <c r="D49" s="17"/>
      <c r="E49" s="21">
        <v>199</v>
      </c>
      <c r="F49" s="21">
        <v>175</v>
      </c>
      <c r="G49" s="21">
        <v>17</v>
      </c>
      <c r="H49" s="21">
        <v>17</v>
      </c>
      <c r="I49" s="21">
        <v>5071</v>
      </c>
      <c r="J49" s="21">
        <v>77</v>
      </c>
      <c r="K49" s="22">
        <f>I49-J49</f>
        <v>4994</v>
      </c>
      <c r="L49" s="23"/>
      <c r="M49" s="24"/>
      <c r="N49" s="25">
        <f>IF(E49=0,"N/A",ROUND((F49/E49)*100,0))</f>
        <v>88</v>
      </c>
      <c r="O49" s="24"/>
    </row>
    <row r="52" spans="1:15" x14ac:dyDescent="0.25">
      <c r="A52" s="14" t="s">
        <v>43</v>
      </c>
    </row>
    <row r="53" spans="1:15" x14ac:dyDescent="0.25">
      <c r="B53" s="26" t="s">
        <v>44</v>
      </c>
      <c r="E53" s="27">
        <v>26</v>
      </c>
      <c r="F53" s="27">
        <v>28</v>
      </c>
      <c r="G53" s="27">
        <v>1</v>
      </c>
      <c r="H53" s="27">
        <v>1</v>
      </c>
      <c r="I53" s="27">
        <v>433</v>
      </c>
      <c r="J53" s="27">
        <v>11</v>
      </c>
      <c r="K53" s="24">
        <f t="shared" ref="K53:K60" si="4">I53-J53</f>
        <v>422</v>
      </c>
      <c r="L53" s="24"/>
      <c r="M53" s="24"/>
      <c r="N53" s="24"/>
      <c r="O53" s="24"/>
    </row>
    <row r="54" spans="1:15" x14ac:dyDescent="0.25">
      <c r="B54" s="26" t="s">
        <v>27</v>
      </c>
      <c r="E54" s="27">
        <v>0</v>
      </c>
      <c r="F54" s="27">
        <v>3</v>
      </c>
      <c r="G54" s="27">
        <v>0</v>
      </c>
      <c r="H54" s="27">
        <v>0</v>
      </c>
      <c r="I54" s="27">
        <v>0</v>
      </c>
      <c r="J54" s="27">
        <v>0</v>
      </c>
      <c r="K54" s="24">
        <f t="shared" si="4"/>
        <v>0</v>
      </c>
      <c r="L54" s="24"/>
      <c r="M54" s="24"/>
      <c r="N54" s="24"/>
      <c r="O54" s="24"/>
    </row>
    <row r="55" spans="1:15" x14ac:dyDescent="0.25">
      <c r="B55" s="26" t="s">
        <v>45</v>
      </c>
      <c r="E55" s="27">
        <v>22</v>
      </c>
      <c r="F55" s="27">
        <v>25</v>
      </c>
      <c r="G55" s="27">
        <v>1</v>
      </c>
      <c r="H55" s="27">
        <v>1</v>
      </c>
      <c r="I55" s="27">
        <v>350</v>
      </c>
      <c r="J55" s="27">
        <v>10</v>
      </c>
      <c r="K55" s="24">
        <f t="shared" si="4"/>
        <v>340</v>
      </c>
      <c r="L55" s="24"/>
      <c r="M55" s="24"/>
      <c r="N55" s="24"/>
      <c r="O55" s="24"/>
    </row>
    <row r="56" spans="1:15" x14ac:dyDescent="0.25">
      <c r="B56" s="26" t="s">
        <v>31</v>
      </c>
      <c r="E56" s="27">
        <v>1</v>
      </c>
      <c r="F56" s="27">
        <v>0</v>
      </c>
      <c r="G56" s="27">
        <v>0</v>
      </c>
      <c r="H56" s="27">
        <v>0</v>
      </c>
      <c r="I56" s="27">
        <v>1</v>
      </c>
      <c r="J56" s="27">
        <v>0</v>
      </c>
      <c r="K56" s="24">
        <f t="shared" si="4"/>
        <v>1</v>
      </c>
      <c r="L56" s="24"/>
      <c r="M56" s="24"/>
      <c r="N56" s="24"/>
      <c r="O56" s="24"/>
    </row>
    <row r="57" spans="1:15" x14ac:dyDescent="0.25">
      <c r="B57" s="26" t="s">
        <v>19</v>
      </c>
      <c r="E57" s="27">
        <v>5</v>
      </c>
      <c r="F57" s="27">
        <v>3</v>
      </c>
      <c r="G57" s="27">
        <v>0</v>
      </c>
      <c r="H57" s="27">
        <v>0</v>
      </c>
      <c r="I57" s="27">
        <v>2</v>
      </c>
      <c r="J57" s="27">
        <v>0</v>
      </c>
      <c r="K57" s="24">
        <f t="shared" si="4"/>
        <v>2</v>
      </c>
      <c r="L57" s="24"/>
      <c r="M57" s="24"/>
      <c r="N57" s="24"/>
      <c r="O57" s="24"/>
    </row>
    <row r="58" spans="1:15" x14ac:dyDescent="0.25">
      <c r="B58" s="26" t="s">
        <v>46</v>
      </c>
      <c r="E58" s="27">
        <v>24</v>
      </c>
      <c r="F58" s="27">
        <v>27</v>
      </c>
      <c r="G58" s="27">
        <v>0</v>
      </c>
      <c r="H58" s="27">
        <v>0</v>
      </c>
      <c r="I58" s="27">
        <v>431</v>
      </c>
      <c r="J58" s="27">
        <v>12</v>
      </c>
      <c r="K58" s="24">
        <f t="shared" si="4"/>
        <v>419</v>
      </c>
      <c r="L58" s="24"/>
      <c r="M58" s="24"/>
      <c r="N58" s="24"/>
      <c r="O58" s="24"/>
    </row>
    <row r="59" spans="1:15" x14ac:dyDescent="0.25">
      <c r="B59" s="26" t="s">
        <v>35</v>
      </c>
      <c r="E59" s="27">
        <v>0</v>
      </c>
      <c r="F59" s="27">
        <v>1</v>
      </c>
      <c r="G59" s="27">
        <v>0</v>
      </c>
      <c r="H59" s="27">
        <v>0</v>
      </c>
      <c r="I59" s="27">
        <v>3</v>
      </c>
      <c r="J59" s="27">
        <v>0</v>
      </c>
      <c r="K59" s="24">
        <f t="shared" si="4"/>
        <v>3</v>
      </c>
      <c r="L59" s="24"/>
      <c r="M59" s="24"/>
      <c r="N59" s="24"/>
      <c r="O59" s="24"/>
    </row>
    <row r="60" spans="1:15" x14ac:dyDescent="0.25">
      <c r="B60" s="26" t="s">
        <v>37</v>
      </c>
      <c r="E60" s="27">
        <v>0</v>
      </c>
      <c r="F60" s="27">
        <v>1</v>
      </c>
      <c r="G60" s="27">
        <v>0</v>
      </c>
      <c r="H60" s="27">
        <v>0</v>
      </c>
      <c r="I60" s="27">
        <v>0</v>
      </c>
      <c r="J60" s="27">
        <v>0</v>
      </c>
      <c r="K60" s="24">
        <f t="shared" si="4"/>
        <v>0</v>
      </c>
      <c r="L60" s="24"/>
      <c r="M60" s="24"/>
      <c r="N60" s="24"/>
      <c r="O60" s="24"/>
    </row>
    <row r="61" spans="1:15" x14ac:dyDescent="0.25">
      <c r="B61" s="28" t="s">
        <v>22</v>
      </c>
      <c r="D61" s="29"/>
      <c r="E61" s="30">
        <f t="shared" ref="E61:K61" si="5">SUM(E52:E60)</f>
        <v>78</v>
      </c>
      <c r="F61" s="30">
        <f t="shared" si="5"/>
        <v>88</v>
      </c>
      <c r="G61" s="30">
        <f t="shared" si="5"/>
        <v>2</v>
      </c>
      <c r="H61" s="30">
        <f t="shared" si="5"/>
        <v>2</v>
      </c>
      <c r="I61" s="30">
        <f t="shared" si="5"/>
        <v>1220</v>
      </c>
      <c r="J61" s="30">
        <f t="shared" si="5"/>
        <v>33</v>
      </c>
      <c r="K61" s="30">
        <f t="shared" si="5"/>
        <v>1187</v>
      </c>
      <c r="L61" s="31"/>
    </row>
    <row r="62" spans="1:15" x14ac:dyDescent="0.25">
      <c r="B62" s="26" t="s">
        <v>40</v>
      </c>
      <c r="E62" s="27">
        <v>2</v>
      </c>
      <c r="F62" s="27">
        <v>3</v>
      </c>
      <c r="G62" s="27">
        <v>0</v>
      </c>
      <c r="H62" s="27">
        <v>0</v>
      </c>
      <c r="I62" s="27">
        <v>49</v>
      </c>
      <c r="J62" s="27">
        <v>2</v>
      </c>
      <c r="K62" s="24">
        <f>I62-J62</f>
        <v>47</v>
      </c>
      <c r="L62" s="24"/>
      <c r="M62" s="24"/>
      <c r="N62" s="24"/>
      <c r="O62" s="24"/>
    </row>
    <row r="63" spans="1:15" x14ac:dyDescent="0.25">
      <c r="B63" s="26" t="s">
        <v>41</v>
      </c>
      <c r="E63" s="27">
        <v>0</v>
      </c>
      <c r="F63" s="27">
        <v>0</v>
      </c>
      <c r="G63" s="27">
        <v>0</v>
      </c>
      <c r="H63" s="27">
        <v>0</v>
      </c>
      <c r="I63" s="27">
        <v>5</v>
      </c>
      <c r="J63" s="27">
        <v>1</v>
      </c>
      <c r="K63" s="24">
        <f>I63-J63</f>
        <v>4</v>
      </c>
      <c r="L63" s="24"/>
      <c r="M63" s="24"/>
      <c r="N63" s="24"/>
      <c r="O63" s="24"/>
    </row>
    <row r="64" spans="1:15" x14ac:dyDescent="0.25">
      <c r="B64" s="26" t="s">
        <v>42</v>
      </c>
      <c r="E64" s="27">
        <v>1</v>
      </c>
      <c r="F64" s="27">
        <v>0</v>
      </c>
      <c r="G64" s="27">
        <v>0</v>
      </c>
      <c r="H64" s="27">
        <v>0</v>
      </c>
      <c r="I64" s="27">
        <v>29</v>
      </c>
      <c r="J64" s="27">
        <v>2</v>
      </c>
      <c r="K64" s="24">
        <f>I64-J64</f>
        <v>27</v>
      </c>
      <c r="L64" s="24"/>
      <c r="M64" s="24"/>
      <c r="N64" s="24"/>
      <c r="O64" s="24"/>
    </row>
    <row r="65" spans="1:15" x14ac:dyDescent="0.25">
      <c r="B65" s="28" t="s">
        <v>24</v>
      </c>
      <c r="D65" s="34"/>
      <c r="E65" s="35">
        <f t="shared" ref="E65:K65" si="6">SUM(E62:E64)</f>
        <v>3</v>
      </c>
      <c r="F65" s="35">
        <f t="shared" si="6"/>
        <v>3</v>
      </c>
      <c r="G65" s="35">
        <f t="shared" si="6"/>
        <v>0</v>
      </c>
      <c r="H65" s="35">
        <f t="shared" si="6"/>
        <v>0</v>
      </c>
      <c r="I65" s="35">
        <f t="shared" si="6"/>
        <v>83</v>
      </c>
      <c r="J65" s="35">
        <f t="shared" si="6"/>
        <v>5</v>
      </c>
      <c r="K65" s="35">
        <f t="shared" si="6"/>
        <v>78</v>
      </c>
      <c r="L65" s="36"/>
    </row>
    <row r="66" spans="1:15" x14ac:dyDescent="0.25">
      <c r="B66" s="33" t="s">
        <v>25</v>
      </c>
      <c r="C66" s="16"/>
      <c r="D66" s="17"/>
      <c r="E66" s="21">
        <v>81</v>
      </c>
      <c r="F66" s="21">
        <v>91</v>
      </c>
      <c r="G66" s="21">
        <v>2</v>
      </c>
      <c r="H66" s="21">
        <v>2</v>
      </c>
      <c r="I66" s="21">
        <v>1303</v>
      </c>
      <c r="J66" s="21">
        <v>38</v>
      </c>
      <c r="K66" s="22">
        <f>I66-J66</f>
        <v>1265</v>
      </c>
      <c r="L66" s="23"/>
      <c r="M66" s="24"/>
      <c r="N66" s="25">
        <f>IF(E66=0,"N/A",ROUND((F66/E66)*100,0))</f>
        <v>112</v>
      </c>
      <c r="O66" s="24"/>
    </row>
    <row r="69" spans="1:15" x14ac:dyDescent="0.25">
      <c r="A69" s="14" t="s">
        <v>47</v>
      </c>
    </row>
    <row r="70" spans="1:15" x14ac:dyDescent="0.25">
      <c r="B70" s="26" t="s">
        <v>33</v>
      </c>
      <c r="E70" s="27">
        <v>4</v>
      </c>
      <c r="F70" s="27">
        <v>2</v>
      </c>
      <c r="G70" s="27">
        <v>0</v>
      </c>
      <c r="H70" s="27">
        <v>0</v>
      </c>
      <c r="I70" s="27">
        <v>180</v>
      </c>
      <c r="J70" s="27">
        <v>0</v>
      </c>
      <c r="K70" s="24">
        <f>I70-J70</f>
        <v>180</v>
      </c>
      <c r="L70" s="24"/>
      <c r="M70" s="24"/>
      <c r="N70" s="24"/>
      <c r="O70" s="24"/>
    </row>
    <row r="71" spans="1:15" x14ac:dyDescent="0.25">
      <c r="B71" s="26" t="s">
        <v>21</v>
      </c>
      <c r="E71" s="27">
        <v>0</v>
      </c>
      <c r="F71" s="27">
        <v>0</v>
      </c>
      <c r="G71" s="27">
        <v>0</v>
      </c>
      <c r="H71" s="27">
        <v>0</v>
      </c>
      <c r="I71" s="27">
        <v>1</v>
      </c>
      <c r="J71" s="27">
        <v>0</v>
      </c>
      <c r="K71" s="24">
        <f>I71-J71</f>
        <v>1</v>
      </c>
      <c r="L71" s="24"/>
      <c r="M71" s="24"/>
      <c r="N71" s="24"/>
      <c r="O71" s="24"/>
    </row>
    <row r="72" spans="1:15" x14ac:dyDescent="0.25">
      <c r="B72" s="26" t="s">
        <v>35</v>
      </c>
      <c r="E72" s="27">
        <v>0</v>
      </c>
      <c r="F72" s="27">
        <v>0</v>
      </c>
      <c r="G72" s="27">
        <v>0</v>
      </c>
      <c r="H72" s="27">
        <v>0</v>
      </c>
      <c r="I72" s="27">
        <v>1</v>
      </c>
      <c r="J72" s="27">
        <v>0</v>
      </c>
      <c r="K72" s="24">
        <f>I72-J72</f>
        <v>1</v>
      </c>
      <c r="L72" s="24"/>
      <c r="M72" s="24"/>
      <c r="N72" s="24"/>
      <c r="O72" s="24"/>
    </row>
    <row r="73" spans="1:15" x14ac:dyDescent="0.25">
      <c r="B73" s="28" t="s">
        <v>22</v>
      </c>
      <c r="D73" s="29"/>
      <c r="E73" s="30">
        <f t="shared" ref="E73:K73" si="7">SUM(E69:E72)</f>
        <v>4</v>
      </c>
      <c r="F73" s="30">
        <f t="shared" si="7"/>
        <v>2</v>
      </c>
      <c r="G73" s="30">
        <f t="shared" si="7"/>
        <v>0</v>
      </c>
      <c r="H73" s="30">
        <f t="shared" si="7"/>
        <v>0</v>
      </c>
      <c r="I73" s="30">
        <f t="shared" si="7"/>
        <v>182</v>
      </c>
      <c r="J73" s="30">
        <f t="shared" si="7"/>
        <v>0</v>
      </c>
      <c r="K73" s="30">
        <f t="shared" si="7"/>
        <v>182</v>
      </c>
      <c r="L73" s="31"/>
    </row>
    <row r="74" spans="1:15" x14ac:dyDescent="0.25">
      <c r="B74" s="26" t="s">
        <v>23</v>
      </c>
      <c r="E74" s="27">
        <v>0</v>
      </c>
      <c r="F74" s="27">
        <v>0</v>
      </c>
      <c r="G74" s="27">
        <v>0</v>
      </c>
      <c r="H74" s="27">
        <v>0</v>
      </c>
      <c r="I74" s="27">
        <v>10</v>
      </c>
      <c r="J74" s="27">
        <v>0</v>
      </c>
      <c r="K74" s="24">
        <f>I74-J74</f>
        <v>10</v>
      </c>
      <c r="L74" s="24"/>
      <c r="M74" s="24"/>
      <c r="N74" s="24"/>
      <c r="O74" s="24"/>
    </row>
    <row r="75" spans="1:15" x14ac:dyDescent="0.25">
      <c r="B75" s="28" t="s">
        <v>24</v>
      </c>
      <c r="D75" s="34"/>
      <c r="E75" s="35">
        <f t="shared" ref="E75:K75" si="8">SUM(E74:E74)</f>
        <v>0</v>
      </c>
      <c r="F75" s="35">
        <f t="shared" si="8"/>
        <v>0</v>
      </c>
      <c r="G75" s="35">
        <f t="shared" si="8"/>
        <v>0</v>
      </c>
      <c r="H75" s="35">
        <f t="shared" si="8"/>
        <v>0</v>
      </c>
      <c r="I75" s="35">
        <f t="shared" si="8"/>
        <v>10</v>
      </c>
      <c r="J75" s="35">
        <f t="shared" si="8"/>
        <v>0</v>
      </c>
      <c r="K75" s="35">
        <f t="shared" si="8"/>
        <v>10</v>
      </c>
      <c r="L75" s="36"/>
    </row>
    <row r="76" spans="1:15" x14ac:dyDescent="0.25">
      <c r="B76" s="33" t="s">
        <v>25</v>
      </c>
      <c r="C76" s="16"/>
      <c r="D76" s="17"/>
      <c r="E76" s="21">
        <v>4</v>
      </c>
      <c r="F76" s="21">
        <v>2</v>
      </c>
      <c r="G76" s="21">
        <v>0</v>
      </c>
      <c r="H76" s="21">
        <v>0</v>
      </c>
      <c r="I76" s="21">
        <v>192</v>
      </c>
      <c r="J76" s="21">
        <v>0</v>
      </c>
      <c r="K76" s="22">
        <f>I76-J76</f>
        <v>192</v>
      </c>
      <c r="L76" s="23"/>
      <c r="M76" s="24"/>
      <c r="N76" s="25">
        <f>IF(E76=0,"N/A",ROUND((F76/E76)*100,0))</f>
        <v>50</v>
      </c>
      <c r="O76" s="24"/>
    </row>
    <row r="79" spans="1:15" x14ac:dyDescent="0.25">
      <c r="A79" s="14" t="s">
        <v>48</v>
      </c>
    </row>
    <row r="80" spans="1:15" x14ac:dyDescent="0.25">
      <c r="B80" s="26" t="s">
        <v>49</v>
      </c>
      <c r="E80" s="27">
        <v>0</v>
      </c>
      <c r="F80" s="27">
        <v>0</v>
      </c>
      <c r="G80" s="27">
        <v>0</v>
      </c>
      <c r="H80" s="27">
        <v>0</v>
      </c>
      <c r="I80" s="27">
        <v>6</v>
      </c>
      <c r="J80" s="27">
        <v>0</v>
      </c>
      <c r="K80" s="24">
        <f>I80-J80</f>
        <v>6</v>
      </c>
      <c r="L80" s="24"/>
      <c r="M80" s="24"/>
      <c r="N80" s="24"/>
      <c r="O80" s="24"/>
    </row>
    <row r="81" spans="1:15" x14ac:dyDescent="0.25">
      <c r="B81" s="26" t="s">
        <v>50</v>
      </c>
      <c r="E81" s="27">
        <v>6</v>
      </c>
      <c r="F81" s="27">
        <v>4</v>
      </c>
      <c r="G81" s="27">
        <v>0</v>
      </c>
      <c r="H81" s="27">
        <v>0</v>
      </c>
      <c r="I81" s="27">
        <v>44</v>
      </c>
      <c r="J81" s="27">
        <v>1</v>
      </c>
      <c r="K81" s="24">
        <f>I81-J81</f>
        <v>43</v>
      </c>
      <c r="L81" s="24"/>
      <c r="M81" s="24"/>
      <c r="N81" s="24"/>
      <c r="O81" s="24"/>
    </row>
    <row r="82" spans="1:15" x14ac:dyDescent="0.25">
      <c r="B82" s="26" t="s">
        <v>51</v>
      </c>
      <c r="E82" s="27">
        <v>0</v>
      </c>
      <c r="F82" s="27">
        <v>0</v>
      </c>
      <c r="G82" s="27">
        <v>0</v>
      </c>
      <c r="H82" s="27">
        <v>0</v>
      </c>
      <c r="I82" s="27">
        <v>1</v>
      </c>
      <c r="J82" s="27">
        <v>0</v>
      </c>
      <c r="K82" s="24">
        <f>I82-J82</f>
        <v>1</v>
      </c>
      <c r="L82" s="24"/>
      <c r="M82" s="24"/>
      <c r="N82" s="24"/>
      <c r="O82" s="24"/>
    </row>
    <row r="83" spans="1:15" x14ac:dyDescent="0.25">
      <c r="B83" s="26" t="s">
        <v>52</v>
      </c>
      <c r="E83" s="27">
        <v>9</v>
      </c>
      <c r="F83" s="27">
        <v>5</v>
      </c>
      <c r="G83" s="27">
        <v>0</v>
      </c>
      <c r="H83" s="27">
        <v>0</v>
      </c>
      <c r="I83" s="27">
        <v>288</v>
      </c>
      <c r="J83" s="27">
        <v>0</v>
      </c>
      <c r="K83" s="24">
        <f>I83-J83</f>
        <v>288</v>
      </c>
      <c r="L83" s="24"/>
      <c r="M83" s="24"/>
      <c r="N83" s="24"/>
      <c r="O83" s="24"/>
    </row>
    <row r="84" spans="1:15" x14ac:dyDescent="0.25">
      <c r="B84" s="28" t="s">
        <v>22</v>
      </c>
      <c r="D84" s="29"/>
      <c r="E84" s="30">
        <f t="shared" ref="E84:K84" si="9">SUM(E79:E83)</f>
        <v>15</v>
      </c>
      <c r="F84" s="30">
        <f t="shared" si="9"/>
        <v>9</v>
      </c>
      <c r="G84" s="30">
        <f t="shared" si="9"/>
        <v>0</v>
      </c>
      <c r="H84" s="30">
        <f t="shared" si="9"/>
        <v>0</v>
      </c>
      <c r="I84" s="30">
        <f t="shared" si="9"/>
        <v>339</v>
      </c>
      <c r="J84" s="30">
        <f t="shared" si="9"/>
        <v>1</v>
      </c>
      <c r="K84" s="30">
        <f t="shared" si="9"/>
        <v>338</v>
      </c>
      <c r="L84" s="31"/>
    </row>
    <row r="85" spans="1:15" x14ac:dyDescent="0.25">
      <c r="B85" s="26" t="s">
        <v>42</v>
      </c>
      <c r="E85" s="27">
        <v>0</v>
      </c>
      <c r="F85" s="27">
        <v>0</v>
      </c>
      <c r="G85" s="27">
        <v>0</v>
      </c>
      <c r="H85" s="27">
        <v>0</v>
      </c>
      <c r="I85" s="27">
        <v>14</v>
      </c>
      <c r="J85" s="27">
        <v>1</v>
      </c>
      <c r="K85" s="24">
        <f>I85-J85</f>
        <v>13</v>
      </c>
      <c r="L85" s="24"/>
      <c r="M85" s="24"/>
      <c r="N85" s="24"/>
      <c r="O85" s="24"/>
    </row>
    <row r="86" spans="1:15" x14ac:dyDescent="0.25">
      <c r="B86" s="28" t="s">
        <v>24</v>
      </c>
      <c r="D86" s="34"/>
      <c r="E86" s="35">
        <f t="shared" ref="E86:K86" si="10">SUM(E85:E85)</f>
        <v>0</v>
      </c>
      <c r="F86" s="35">
        <f t="shared" si="10"/>
        <v>0</v>
      </c>
      <c r="G86" s="35">
        <f t="shared" si="10"/>
        <v>0</v>
      </c>
      <c r="H86" s="35">
        <f t="shared" si="10"/>
        <v>0</v>
      </c>
      <c r="I86" s="35">
        <f t="shared" si="10"/>
        <v>14</v>
      </c>
      <c r="J86" s="35">
        <f t="shared" si="10"/>
        <v>1</v>
      </c>
      <c r="K86" s="35">
        <f t="shared" si="10"/>
        <v>13</v>
      </c>
      <c r="L86" s="36"/>
    </row>
    <row r="87" spans="1:15" x14ac:dyDescent="0.25">
      <c r="B87" s="33" t="s">
        <v>53</v>
      </c>
      <c r="C87" s="16"/>
      <c r="D87" s="17"/>
      <c r="E87" s="21">
        <v>15</v>
      </c>
      <c r="F87" s="21">
        <v>9</v>
      </c>
      <c r="G87" s="21">
        <v>0</v>
      </c>
      <c r="H87" s="21">
        <v>0</v>
      </c>
      <c r="I87" s="21">
        <v>353</v>
      </c>
      <c r="J87" s="21">
        <v>2</v>
      </c>
      <c r="K87" s="22">
        <f>I87-J87</f>
        <v>351</v>
      </c>
      <c r="L87" s="23"/>
      <c r="M87" s="24"/>
      <c r="N87" s="25">
        <f>IF(E87=0,"N/A",ROUND((F87/E87)*100,0))</f>
        <v>60</v>
      </c>
      <c r="O87" s="24"/>
    </row>
    <row r="90" spans="1:15" x14ac:dyDescent="0.25">
      <c r="A90" s="14" t="s">
        <v>54</v>
      </c>
    </row>
    <row r="91" spans="1:15" x14ac:dyDescent="0.25">
      <c r="B91" s="26" t="s">
        <v>55</v>
      </c>
      <c r="E91" s="27">
        <v>0</v>
      </c>
      <c r="F91" s="27">
        <v>0</v>
      </c>
      <c r="G91" s="27">
        <v>0</v>
      </c>
      <c r="H91" s="27">
        <v>0</v>
      </c>
      <c r="I91" s="27">
        <v>2</v>
      </c>
      <c r="J91" s="27">
        <v>0</v>
      </c>
      <c r="K91" s="24">
        <f>I91-J91</f>
        <v>2</v>
      </c>
      <c r="L91" s="24"/>
      <c r="M91" s="24"/>
      <c r="N91" s="24"/>
      <c r="O91" s="24"/>
    </row>
    <row r="92" spans="1:15" x14ac:dyDescent="0.25">
      <c r="B92" s="26" t="s">
        <v>42</v>
      </c>
      <c r="E92" s="27">
        <v>9</v>
      </c>
      <c r="F92" s="27">
        <v>0</v>
      </c>
      <c r="G92" s="27">
        <v>0</v>
      </c>
      <c r="H92" s="27">
        <v>0</v>
      </c>
      <c r="I92" s="27">
        <v>176</v>
      </c>
      <c r="J92" s="27">
        <v>1</v>
      </c>
      <c r="K92" s="24">
        <f>I92-J92</f>
        <v>175</v>
      </c>
      <c r="L92" s="24"/>
      <c r="M92" s="24"/>
      <c r="N92" s="24"/>
      <c r="O92" s="24"/>
    </row>
    <row r="93" spans="1:15" x14ac:dyDescent="0.25">
      <c r="B93" s="33" t="s">
        <v>57</v>
      </c>
      <c r="C93" s="16"/>
      <c r="D93" s="17"/>
      <c r="E93" s="18">
        <f t="shared" ref="E93:K93" si="11">SUM(E90:E92)</f>
        <v>9</v>
      </c>
      <c r="F93" s="18">
        <f t="shared" si="11"/>
        <v>0</v>
      </c>
      <c r="G93" s="18">
        <f t="shared" si="11"/>
        <v>0</v>
      </c>
      <c r="H93" s="18">
        <f t="shared" si="11"/>
        <v>0</v>
      </c>
      <c r="I93" s="18">
        <f t="shared" si="11"/>
        <v>178</v>
      </c>
      <c r="J93" s="18">
        <f t="shared" si="11"/>
        <v>1</v>
      </c>
      <c r="K93" s="18">
        <f t="shared" si="11"/>
        <v>177</v>
      </c>
      <c r="L93" s="19"/>
      <c r="N93" s="20">
        <f>IF(E93=0,"N/A",ROUND((F93/E93)*100,0))</f>
        <v>0</v>
      </c>
    </row>
    <row r="95" spans="1:15" x14ac:dyDescent="0.25">
      <c r="A95" s="14" t="s">
        <v>58</v>
      </c>
    </row>
    <row r="96" spans="1:15" x14ac:dyDescent="0.25">
      <c r="B96" s="26" t="s">
        <v>55</v>
      </c>
      <c r="E96" s="27">
        <v>0</v>
      </c>
      <c r="F96" s="27">
        <v>0</v>
      </c>
      <c r="G96" s="27">
        <v>0</v>
      </c>
      <c r="H96" s="27">
        <v>0</v>
      </c>
      <c r="I96" s="27">
        <v>3</v>
      </c>
      <c r="J96" s="27">
        <v>0</v>
      </c>
      <c r="K96" s="24">
        <f>I96-J96</f>
        <v>3</v>
      </c>
      <c r="L96" s="24"/>
      <c r="M96" s="24"/>
      <c r="N96" s="24"/>
      <c r="O96" s="24"/>
    </row>
    <row r="97" spans="1:15" x14ac:dyDescent="0.25">
      <c r="B97" s="26" t="s">
        <v>42</v>
      </c>
      <c r="E97" s="27">
        <v>0</v>
      </c>
      <c r="F97" s="27">
        <v>0</v>
      </c>
      <c r="G97" s="27">
        <v>0</v>
      </c>
      <c r="H97" s="27">
        <v>0</v>
      </c>
      <c r="I97" s="27">
        <v>53</v>
      </c>
      <c r="J97" s="27">
        <v>2</v>
      </c>
      <c r="K97" s="24">
        <f>I97-J97</f>
        <v>51</v>
      </c>
      <c r="L97" s="24"/>
      <c r="M97" s="24"/>
      <c r="N97" s="24"/>
      <c r="O97" s="24"/>
    </row>
    <row r="98" spans="1:15" x14ac:dyDescent="0.25">
      <c r="B98" s="28" t="s">
        <v>22</v>
      </c>
      <c r="D98" s="29"/>
      <c r="E98" s="32">
        <f t="shared" ref="E98:K98" si="12">SUM(E96:E97)</f>
        <v>0</v>
      </c>
      <c r="F98" s="32">
        <f t="shared" si="12"/>
        <v>0</v>
      </c>
      <c r="G98" s="32">
        <f t="shared" si="12"/>
        <v>0</v>
      </c>
      <c r="H98" s="32">
        <f t="shared" si="12"/>
        <v>0</v>
      </c>
      <c r="I98" s="32">
        <f t="shared" si="12"/>
        <v>56</v>
      </c>
      <c r="J98" s="32">
        <f t="shared" si="12"/>
        <v>2</v>
      </c>
      <c r="K98" s="32">
        <f t="shared" si="12"/>
        <v>54</v>
      </c>
      <c r="L98" s="31"/>
    </row>
    <row r="99" spans="1:15" x14ac:dyDescent="0.25">
      <c r="B99" s="26" t="s">
        <v>40</v>
      </c>
      <c r="E99" s="27">
        <v>0</v>
      </c>
      <c r="F99" s="27">
        <v>0</v>
      </c>
      <c r="G99" s="27">
        <v>0</v>
      </c>
      <c r="H99" s="27">
        <v>0</v>
      </c>
      <c r="I99" s="27">
        <v>2</v>
      </c>
      <c r="J99" s="27">
        <v>0</v>
      </c>
      <c r="K99" s="24">
        <f>I99-J99</f>
        <v>2</v>
      </c>
      <c r="L99" s="24"/>
      <c r="M99" s="24"/>
      <c r="N99" s="24"/>
      <c r="O99" s="24"/>
    </row>
    <row r="100" spans="1:15" x14ac:dyDescent="0.25">
      <c r="B100" s="26" t="s">
        <v>41</v>
      </c>
      <c r="E100" s="27">
        <v>0</v>
      </c>
      <c r="F100" s="27">
        <v>0</v>
      </c>
      <c r="G100" s="27">
        <v>0</v>
      </c>
      <c r="H100" s="27">
        <v>0</v>
      </c>
      <c r="I100" s="27">
        <v>1</v>
      </c>
      <c r="J100" s="27">
        <v>0</v>
      </c>
      <c r="K100" s="24">
        <f>I100-J100</f>
        <v>1</v>
      </c>
      <c r="L100" s="24"/>
      <c r="M100" s="24"/>
      <c r="N100" s="24"/>
      <c r="O100" s="24"/>
    </row>
    <row r="101" spans="1:15" x14ac:dyDescent="0.25">
      <c r="B101" s="26" t="s">
        <v>42</v>
      </c>
      <c r="E101" s="27">
        <v>0</v>
      </c>
      <c r="F101" s="27">
        <v>1</v>
      </c>
      <c r="G101" s="27">
        <v>0</v>
      </c>
      <c r="H101" s="27">
        <v>0</v>
      </c>
      <c r="I101" s="27">
        <v>6</v>
      </c>
      <c r="J101" s="27">
        <v>0</v>
      </c>
      <c r="K101" s="24">
        <f>I101-J101</f>
        <v>6</v>
      </c>
      <c r="L101" s="24"/>
      <c r="M101" s="24"/>
      <c r="N101" s="24"/>
      <c r="O101" s="24"/>
    </row>
    <row r="102" spans="1:15" x14ac:dyDescent="0.25">
      <c r="B102" s="28" t="s">
        <v>24</v>
      </c>
      <c r="D102" s="34"/>
      <c r="E102" s="35">
        <f t="shared" ref="E102:K102" si="13">SUM(E99:E101)</f>
        <v>0</v>
      </c>
      <c r="F102" s="35">
        <f t="shared" si="13"/>
        <v>1</v>
      </c>
      <c r="G102" s="35">
        <f t="shared" si="13"/>
        <v>0</v>
      </c>
      <c r="H102" s="35">
        <f t="shared" si="13"/>
        <v>0</v>
      </c>
      <c r="I102" s="35">
        <f t="shared" si="13"/>
        <v>9</v>
      </c>
      <c r="J102" s="35">
        <f t="shared" si="13"/>
        <v>0</v>
      </c>
      <c r="K102" s="35">
        <f t="shared" si="13"/>
        <v>9</v>
      </c>
      <c r="L102" s="36"/>
    </row>
    <row r="103" spans="1:15" x14ac:dyDescent="0.25">
      <c r="B103" s="33" t="s">
        <v>57</v>
      </c>
      <c r="C103" s="16"/>
      <c r="D103" s="17"/>
      <c r="E103" s="21">
        <v>0</v>
      </c>
      <c r="F103" s="21">
        <v>1</v>
      </c>
      <c r="G103" s="21">
        <v>0</v>
      </c>
      <c r="H103" s="21">
        <v>0</v>
      </c>
      <c r="I103" s="21">
        <v>65</v>
      </c>
      <c r="J103" s="21">
        <v>2</v>
      </c>
      <c r="K103" s="22">
        <f>I103-J103</f>
        <v>63</v>
      </c>
      <c r="L103" s="23"/>
      <c r="M103" s="24"/>
      <c r="N103" s="25" t="str">
        <f>IF(E103=0,"N/A",ROUND((F103/E103)*100,0))</f>
        <v>N/A</v>
      </c>
      <c r="O103" s="24"/>
    </row>
    <row r="106" spans="1:15" x14ac:dyDescent="0.25">
      <c r="A106" s="14" t="s">
        <v>59</v>
      </c>
    </row>
    <row r="107" spans="1:15" x14ac:dyDescent="0.25">
      <c r="B107" s="26" t="s">
        <v>50</v>
      </c>
      <c r="E107" s="27">
        <v>29</v>
      </c>
      <c r="F107" s="27">
        <v>6</v>
      </c>
      <c r="G107" s="27">
        <v>0</v>
      </c>
      <c r="H107" s="27">
        <v>0</v>
      </c>
      <c r="I107" s="27">
        <v>90</v>
      </c>
      <c r="J107" s="27">
        <v>0</v>
      </c>
      <c r="K107" s="24">
        <f>I107-J107</f>
        <v>90</v>
      </c>
      <c r="L107" s="24"/>
      <c r="M107" s="24"/>
      <c r="N107" s="24"/>
      <c r="O107" s="24"/>
    </row>
    <row r="108" spans="1:15" x14ac:dyDescent="0.25">
      <c r="B108" s="26" t="s">
        <v>55</v>
      </c>
      <c r="E108" s="27">
        <v>31</v>
      </c>
      <c r="F108" s="27">
        <v>7</v>
      </c>
      <c r="G108" s="27">
        <v>0</v>
      </c>
      <c r="H108" s="27">
        <v>0</v>
      </c>
      <c r="I108" s="27">
        <v>280</v>
      </c>
      <c r="J108" s="27">
        <v>0</v>
      </c>
      <c r="K108" s="24">
        <f>I108-J108</f>
        <v>280</v>
      </c>
      <c r="L108" s="24"/>
      <c r="M108" s="24"/>
      <c r="N108" s="24"/>
      <c r="O108" s="24"/>
    </row>
    <row r="109" spans="1:15" x14ac:dyDescent="0.25">
      <c r="B109" s="26" t="s">
        <v>41</v>
      </c>
      <c r="E109" s="27">
        <v>30</v>
      </c>
      <c r="F109" s="27">
        <v>10</v>
      </c>
      <c r="G109" s="27">
        <v>0</v>
      </c>
      <c r="H109" s="27">
        <v>0</v>
      </c>
      <c r="I109" s="27">
        <v>264</v>
      </c>
      <c r="J109" s="27">
        <v>5</v>
      </c>
      <c r="K109" s="24">
        <f>I109-J109</f>
        <v>259</v>
      </c>
      <c r="L109" s="24"/>
      <c r="M109" s="24"/>
      <c r="N109" s="24"/>
      <c r="O109" s="24"/>
    </row>
    <row r="110" spans="1:15" x14ac:dyDescent="0.25">
      <c r="B110" s="26" t="s">
        <v>42</v>
      </c>
      <c r="E110" s="27">
        <v>29</v>
      </c>
      <c r="F110" s="27">
        <v>5</v>
      </c>
      <c r="G110" s="27">
        <v>0</v>
      </c>
      <c r="H110" s="27">
        <v>0</v>
      </c>
      <c r="I110" s="27">
        <v>177</v>
      </c>
      <c r="J110" s="27">
        <v>0</v>
      </c>
      <c r="K110" s="24">
        <f>I110-J110</f>
        <v>177</v>
      </c>
      <c r="L110" s="24"/>
      <c r="M110" s="24"/>
      <c r="N110" s="24"/>
      <c r="O110" s="24"/>
    </row>
    <row r="111" spans="1:15" x14ac:dyDescent="0.25">
      <c r="B111" s="28" t="s">
        <v>22</v>
      </c>
      <c r="D111" s="29"/>
      <c r="E111" s="30">
        <f t="shared" ref="E111:K111" si="14">SUM(E106:E110)</f>
        <v>119</v>
      </c>
      <c r="F111" s="30">
        <f t="shared" si="14"/>
        <v>28</v>
      </c>
      <c r="G111" s="30">
        <f t="shared" si="14"/>
        <v>0</v>
      </c>
      <c r="H111" s="30">
        <f t="shared" si="14"/>
        <v>0</v>
      </c>
      <c r="I111" s="30">
        <f t="shared" si="14"/>
        <v>811</v>
      </c>
      <c r="J111" s="30">
        <f t="shared" si="14"/>
        <v>5</v>
      </c>
      <c r="K111" s="30">
        <f t="shared" si="14"/>
        <v>806</v>
      </c>
      <c r="L111" s="31"/>
    </row>
    <row r="112" spans="1:15" x14ac:dyDescent="0.25">
      <c r="B112" s="26" t="s">
        <v>40</v>
      </c>
      <c r="E112" s="27">
        <v>0</v>
      </c>
      <c r="F112" s="27">
        <v>0</v>
      </c>
      <c r="G112" s="27">
        <v>0</v>
      </c>
      <c r="H112" s="27">
        <v>0</v>
      </c>
      <c r="I112" s="27">
        <v>3</v>
      </c>
      <c r="J112" s="27">
        <v>0</v>
      </c>
      <c r="K112" s="24">
        <f>I112-J112</f>
        <v>3</v>
      </c>
      <c r="L112" s="24"/>
      <c r="M112" s="24"/>
      <c r="N112" s="24"/>
      <c r="O112" s="24"/>
    </row>
    <row r="113" spans="1:15" x14ac:dyDescent="0.25">
      <c r="B113" s="26" t="s">
        <v>41</v>
      </c>
      <c r="E113" s="27">
        <v>0</v>
      </c>
      <c r="F113" s="27">
        <v>0</v>
      </c>
      <c r="G113" s="27">
        <v>0</v>
      </c>
      <c r="H113" s="27">
        <v>0</v>
      </c>
      <c r="I113" s="27">
        <v>5</v>
      </c>
      <c r="J113" s="27">
        <v>0</v>
      </c>
      <c r="K113" s="24">
        <f>I113-J113</f>
        <v>5</v>
      </c>
      <c r="L113" s="24"/>
      <c r="M113" s="24"/>
      <c r="N113" s="24"/>
      <c r="O113" s="24"/>
    </row>
    <row r="114" spans="1:15" x14ac:dyDescent="0.25">
      <c r="B114" s="26" t="s">
        <v>42</v>
      </c>
      <c r="E114" s="27">
        <v>5</v>
      </c>
      <c r="F114" s="27">
        <v>0</v>
      </c>
      <c r="G114" s="27">
        <v>0</v>
      </c>
      <c r="H114" s="27">
        <v>0</v>
      </c>
      <c r="I114" s="27">
        <v>23</v>
      </c>
      <c r="J114" s="27">
        <v>0</v>
      </c>
      <c r="K114" s="24">
        <f>I114-J114</f>
        <v>23</v>
      </c>
      <c r="L114" s="24"/>
      <c r="M114" s="24"/>
      <c r="N114" s="24"/>
      <c r="O114" s="24"/>
    </row>
    <row r="115" spans="1:15" x14ac:dyDescent="0.25">
      <c r="B115" s="28" t="s">
        <v>24</v>
      </c>
      <c r="D115" s="34"/>
      <c r="E115" s="35">
        <f t="shared" ref="E115:K115" si="15">SUM(E112:E114)</f>
        <v>5</v>
      </c>
      <c r="F115" s="35">
        <f t="shared" si="15"/>
        <v>0</v>
      </c>
      <c r="G115" s="35">
        <f t="shared" si="15"/>
        <v>0</v>
      </c>
      <c r="H115" s="35">
        <f t="shared" si="15"/>
        <v>0</v>
      </c>
      <c r="I115" s="35">
        <f t="shared" si="15"/>
        <v>31</v>
      </c>
      <c r="J115" s="35">
        <f t="shared" si="15"/>
        <v>0</v>
      </c>
      <c r="K115" s="35">
        <f t="shared" si="15"/>
        <v>31</v>
      </c>
      <c r="L115" s="36"/>
    </row>
    <row r="116" spans="1:15" x14ac:dyDescent="0.25">
      <c r="B116" s="33" t="s">
        <v>57</v>
      </c>
      <c r="C116" s="16"/>
      <c r="D116" s="17"/>
      <c r="E116" s="21">
        <v>124</v>
      </c>
      <c r="F116" s="21">
        <v>28</v>
      </c>
      <c r="G116" s="21">
        <v>0</v>
      </c>
      <c r="H116" s="21">
        <v>0</v>
      </c>
      <c r="I116" s="21">
        <v>842</v>
      </c>
      <c r="J116" s="21">
        <v>5</v>
      </c>
      <c r="K116" s="22">
        <f>I116-J116</f>
        <v>837</v>
      </c>
      <c r="L116" s="23"/>
      <c r="M116" s="24"/>
      <c r="N116" s="25">
        <f>IF(E116=0,"N/A",ROUND((F116/E116)*100,0))</f>
        <v>23</v>
      </c>
      <c r="O116" s="24"/>
    </row>
    <row r="119" spans="1:15" x14ac:dyDescent="0.25">
      <c r="A119" s="14" t="s">
        <v>61</v>
      </c>
    </row>
    <row r="120" spans="1:15" x14ac:dyDescent="0.25">
      <c r="B120" s="26" t="s">
        <v>29</v>
      </c>
      <c r="E120" s="27">
        <v>0</v>
      </c>
      <c r="F120" s="27">
        <v>0</v>
      </c>
      <c r="G120" s="27">
        <v>0</v>
      </c>
      <c r="H120" s="27">
        <v>0</v>
      </c>
      <c r="I120" s="27">
        <v>70</v>
      </c>
      <c r="J120" s="27">
        <v>2</v>
      </c>
      <c r="K120" s="24">
        <f t="shared" ref="K120:K129" si="16">I120-J120</f>
        <v>68</v>
      </c>
      <c r="L120" s="24"/>
      <c r="M120" s="24"/>
      <c r="N120" s="24"/>
      <c r="O120" s="24"/>
    </row>
    <row r="121" spans="1:15" x14ac:dyDescent="0.25">
      <c r="B121" s="26" t="s">
        <v>62</v>
      </c>
      <c r="E121" s="27">
        <v>0</v>
      </c>
      <c r="F121" s="27">
        <v>4</v>
      </c>
      <c r="G121" s="27">
        <v>0</v>
      </c>
      <c r="H121" s="27">
        <v>0</v>
      </c>
      <c r="I121" s="27">
        <v>96</v>
      </c>
      <c r="J121" s="27">
        <v>6</v>
      </c>
      <c r="K121" s="24">
        <f t="shared" si="16"/>
        <v>90</v>
      </c>
      <c r="L121" s="24"/>
      <c r="M121" s="24"/>
      <c r="N121" s="24"/>
      <c r="O121" s="24"/>
    </row>
    <row r="122" spans="1:15" x14ac:dyDescent="0.25">
      <c r="B122" s="26" t="s">
        <v>50</v>
      </c>
      <c r="E122" s="27">
        <v>0</v>
      </c>
      <c r="F122" s="27">
        <v>2</v>
      </c>
      <c r="G122" s="27">
        <v>0</v>
      </c>
      <c r="H122" s="27">
        <v>0</v>
      </c>
      <c r="I122" s="27">
        <v>26</v>
      </c>
      <c r="J122" s="27">
        <v>1</v>
      </c>
      <c r="K122" s="24">
        <f t="shared" si="16"/>
        <v>25</v>
      </c>
      <c r="L122" s="24"/>
      <c r="M122" s="24"/>
      <c r="N122" s="24"/>
      <c r="O122" s="24"/>
    </row>
    <row r="123" spans="1:15" x14ac:dyDescent="0.25">
      <c r="B123" s="26" t="s">
        <v>52</v>
      </c>
      <c r="E123" s="27">
        <v>1</v>
      </c>
      <c r="F123" s="27">
        <v>2</v>
      </c>
      <c r="G123" s="27">
        <v>0</v>
      </c>
      <c r="H123" s="27">
        <v>0</v>
      </c>
      <c r="I123" s="27">
        <v>24</v>
      </c>
      <c r="J123" s="27">
        <v>2</v>
      </c>
      <c r="K123" s="24">
        <f t="shared" si="16"/>
        <v>22</v>
      </c>
      <c r="L123" s="24"/>
      <c r="M123" s="24"/>
      <c r="N123" s="24"/>
      <c r="O123" s="24"/>
    </row>
    <row r="124" spans="1:15" x14ac:dyDescent="0.25">
      <c r="B124" s="26" t="s">
        <v>63</v>
      </c>
      <c r="E124" s="27">
        <v>16</v>
      </c>
      <c r="F124" s="27">
        <v>7</v>
      </c>
      <c r="G124" s="27">
        <v>1</v>
      </c>
      <c r="H124" s="27">
        <v>0</v>
      </c>
      <c r="I124" s="27">
        <v>286</v>
      </c>
      <c r="J124" s="27">
        <v>2</v>
      </c>
      <c r="K124" s="24">
        <f t="shared" si="16"/>
        <v>284</v>
      </c>
      <c r="L124" s="24"/>
      <c r="M124" s="24"/>
      <c r="N124" s="24"/>
      <c r="O124" s="24"/>
    </row>
    <row r="125" spans="1:15" x14ac:dyDescent="0.25">
      <c r="B125" s="26" t="s">
        <v>41</v>
      </c>
      <c r="E125" s="27">
        <v>0</v>
      </c>
      <c r="F125" s="27">
        <v>0</v>
      </c>
      <c r="G125" s="27">
        <v>0</v>
      </c>
      <c r="H125" s="27">
        <v>0</v>
      </c>
      <c r="I125" s="27">
        <v>9</v>
      </c>
      <c r="J125" s="27">
        <v>0</v>
      </c>
      <c r="K125" s="24">
        <f t="shared" si="16"/>
        <v>9</v>
      </c>
      <c r="L125" s="24"/>
      <c r="M125" s="24"/>
      <c r="N125" s="24"/>
      <c r="O125" s="24"/>
    </row>
    <row r="126" spans="1:15" x14ac:dyDescent="0.25">
      <c r="B126" s="26" t="s">
        <v>64</v>
      </c>
      <c r="E126" s="27">
        <v>0</v>
      </c>
      <c r="F126" s="27">
        <v>0</v>
      </c>
      <c r="G126" s="27">
        <v>0</v>
      </c>
      <c r="H126" s="27">
        <v>0</v>
      </c>
      <c r="I126" s="27">
        <v>38</v>
      </c>
      <c r="J126" s="27">
        <v>0</v>
      </c>
      <c r="K126" s="24">
        <f t="shared" si="16"/>
        <v>38</v>
      </c>
      <c r="L126" s="24"/>
      <c r="M126" s="24"/>
      <c r="N126" s="24"/>
      <c r="O126" s="24"/>
    </row>
    <row r="127" spans="1:15" x14ac:dyDescent="0.25">
      <c r="B127" s="26" t="s">
        <v>65</v>
      </c>
      <c r="E127" s="27">
        <v>17</v>
      </c>
      <c r="F127" s="27">
        <v>9</v>
      </c>
      <c r="G127" s="27">
        <v>1</v>
      </c>
      <c r="H127" s="27">
        <v>1</v>
      </c>
      <c r="I127" s="27">
        <v>185</v>
      </c>
      <c r="J127" s="27">
        <v>8</v>
      </c>
      <c r="K127" s="24">
        <f t="shared" si="16"/>
        <v>177</v>
      </c>
      <c r="L127" s="24"/>
      <c r="M127" s="24"/>
      <c r="N127" s="24"/>
      <c r="O127" s="24"/>
    </row>
    <row r="128" spans="1:15" x14ac:dyDescent="0.25">
      <c r="B128" s="26" t="s">
        <v>42</v>
      </c>
      <c r="E128" s="27">
        <v>0</v>
      </c>
      <c r="F128" s="27">
        <v>0</v>
      </c>
      <c r="G128" s="27">
        <v>0</v>
      </c>
      <c r="H128" s="27">
        <v>0</v>
      </c>
      <c r="I128" s="27">
        <v>29</v>
      </c>
      <c r="J128" s="27">
        <v>1</v>
      </c>
      <c r="K128" s="24">
        <f t="shared" si="16"/>
        <v>28</v>
      </c>
      <c r="L128" s="24"/>
      <c r="M128" s="24"/>
      <c r="N128" s="24"/>
      <c r="O128" s="24"/>
    </row>
    <row r="129" spans="1:15" x14ac:dyDescent="0.25">
      <c r="B129" s="26" t="s">
        <v>66</v>
      </c>
      <c r="E129" s="27">
        <v>17</v>
      </c>
      <c r="F129" s="27">
        <v>10</v>
      </c>
      <c r="G129" s="27">
        <v>0</v>
      </c>
      <c r="H129" s="27">
        <v>1</v>
      </c>
      <c r="I129" s="27">
        <v>193</v>
      </c>
      <c r="J129" s="27">
        <v>0</v>
      </c>
      <c r="K129" s="24">
        <f t="shared" si="16"/>
        <v>193</v>
      </c>
      <c r="L129" s="24"/>
      <c r="M129" s="24"/>
      <c r="N129" s="24"/>
      <c r="O129" s="24"/>
    </row>
    <row r="130" spans="1:15" x14ac:dyDescent="0.25">
      <c r="B130" s="28" t="s">
        <v>22</v>
      </c>
      <c r="D130" s="29"/>
      <c r="E130" s="30">
        <f t="shared" ref="E130:K130" si="17">SUM(E119:E129)</f>
        <v>51</v>
      </c>
      <c r="F130" s="30">
        <f t="shared" si="17"/>
        <v>34</v>
      </c>
      <c r="G130" s="30">
        <f t="shared" si="17"/>
        <v>2</v>
      </c>
      <c r="H130" s="30">
        <f t="shared" si="17"/>
        <v>2</v>
      </c>
      <c r="I130" s="30">
        <f t="shared" si="17"/>
        <v>956</v>
      </c>
      <c r="J130" s="30">
        <f t="shared" si="17"/>
        <v>22</v>
      </c>
      <c r="K130" s="30">
        <f t="shared" si="17"/>
        <v>934</v>
      </c>
      <c r="L130" s="31"/>
    </row>
    <row r="131" spans="1:15" x14ac:dyDescent="0.25">
      <c r="B131" s="26" t="s">
        <v>40</v>
      </c>
      <c r="E131" s="27">
        <v>1</v>
      </c>
      <c r="F131" s="27">
        <v>1</v>
      </c>
      <c r="G131" s="27">
        <v>0</v>
      </c>
      <c r="H131" s="27">
        <v>0</v>
      </c>
      <c r="I131" s="27">
        <v>45</v>
      </c>
      <c r="J131" s="27">
        <v>0</v>
      </c>
      <c r="K131" s="24">
        <f>I131-J131</f>
        <v>45</v>
      </c>
      <c r="L131" s="24"/>
      <c r="M131" s="24"/>
      <c r="N131" s="24"/>
      <c r="O131" s="24"/>
    </row>
    <row r="132" spans="1:15" x14ac:dyDescent="0.25">
      <c r="B132" s="26" t="s">
        <v>41</v>
      </c>
      <c r="E132" s="27">
        <v>0</v>
      </c>
      <c r="F132" s="27">
        <v>0</v>
      </c>
      <c r="G132" s="27">
        <v>0</v>
      </c>
      <c r="H132" s="27">
        <v>0</v>
      </c>
      <c r="I132" s="27">
        <v>4</v>
      </c>
      <c r="J132" s="27">
        <v>2</v>
      </c>
      <c r="K132" s="24">
        <f>I132-J132</f>
        <v>2</v>
      </c>
      <c r="L132" s="24"/>
      <c r="M132" s="24"/>
      <c r="N132" s="24"/>
      <c r="O132" s="24"/>
    </row>
    <row r="133" spans="1:15" x14ac:dyDescent="0.25">
      <c r="B133" s="26" t="s">
        <v>42</v>
      </c>
      <c r="E133" s="27">
        <v>2</v>
      </c>
      <c r="F133" s="27">
        <v>0</v>
      </c>
      <c r="G133" s="27">
        <v>0</v>
      </c>
      <c r="H133" s="27">
        <v>0</v>
      </c>
      <c r="I133" s="27">
        <v>20</v>
      </c>
      <c r="J133" s="27">
        <v>1</v>
      </c>
      <c r="K133" s="24">
        <f>I133-J133</f>
        <v>19</v>
      </c>
      <c r="L133" s="24"/>
      <c r="M133" s="24"/>
      <c r="N133" s="24"/>
      <c r="O133" s="24"/>
    </row>
    <row r="134" spans="1:15" x14ac:dyDescent="0.25">
      <c r="B134" s="28" t="s">
        <v>24</v>
      </c>
      <c r="D134" s="34"/>
      <c r="E134" s="35">
        <f t="shared" ref="E134:K134" si="18">SUM(E131:E133)</f>
        <v>3</v>
      </c>
      <c r="F134" s="35">
        <f t="shared" si="18"/>
        <v>1</v>
      </c>
      <c r="G134" s="35">
        <f t="shared" si="18"/>
        <v>0</v>
      </c>
      <c r="H134" s="35">
        <f t="shared" si="18"/>
        <v>0</v>
      </c>
      <c r="I134" s="35">
        <f t="shared" si="18"/>
        <v>69</v>
      </c>
      <c r="J134" s="35">
        <f t="shared" si="18"/>
        <v>3</v>
      </c>
      <c r="K134" s="35">
        <f t="shared" si="18"/>
        <v>66</v>
      </c>
      <c r="L134" s="36"/>
    </row>
    <row r="135" spans="1:15" x14ac:dyDescent="0.25">
      <c r="B135" s="33" t="s">
        <v>25</v>
      </c>
      <c r="C135" s="16"/>
      <c r="D135" s="17"/>
      <c r="E135" s="21">
        <v>54</v>
      </c>
      <c r="F135" s="21">
        <v>35</v>
      </c>
      <c r="G135" s="21">
        <v>2</v>
      </c>
      <c r="H135" s="21">
        <v>2</v>
      </c>
      <c r="I135" s="21">
        <v>1025</v>
      </c>
      <c r="J135" s="21">
        <v>25</v>
      </c>
      <c r="K135" s="22">
        <f>I135-J135</f>
        <v>1000</v>
      </c>
      <c r="L135" s="23"/>
      <c r="M135" s="24"/>
      <c r="N135" s="25">
        <f>IF(E135=0,"N/A",ROUND((F135/E135)*100,0))</f>
        <v>65</v>
      </c>
      <c r="O135" s="24"/>
    </row>
    <row r="138" spans="1:15" x14ac:dyDescent="0.25">
      <c r="A138" s="14" t="s">
        <v>67</v>
      </c>
    </row>
    <row r="139" spans="1:15" x14ac:dyDescent="0.25">
      <c r="B139" s="26" t="s">
        <v>84</v>
      </c>
      <c r="E139" s="27">
        <v>8</v>
      </c>
      <c r="F139" s="27">
        <v>4</v>
      </c>
      <c r="G139" s="27">
        <v>1</v>
      </c>
      <c r="H139" s="27">
        <v>0</v>
      </c>
      <c r="I139" s="27">
        <v>76</v>
      </c>
      <c r="J139" s="27">
        <v>2</v>
      </c>
      <c r="K139" s="24">
        <f>I139-J139</f>
        <v>74</v>
      </c>
      <c r="L139" s="24"/>
      <c r="M139" s="24"/>
      <c r="N139" s="24"/>
      <c r="O139" s="24"/>
    </row>
    <row r="140" spans="1:15" x14ac:dyDescent="0.25">
      <c r="B140" s="26" t="s">
        <v>68</v>
      </c>
      <c r="E140" s="27">
        <v>8</v>
      </c>
      <c r="F140" s="27">
        <v>13</v>
      </c>
      <c r="G140" s="27">
        <v>0</v>
      </c>
      <c r="H140" s="27">
        <v>1</v>
      </c>
      <c r="I140" s="27">
        <v>131</v>
      </c>
      <c r="J140" s="27">
        <v>1</v>
      </c>
      <c r="K140" s="24">
        <f>I140-J140</f>
        <v>130</v>
      </c>
      <c r="L140" s="24"/>
      <c r="M140" s="24"/>
      <c r="N140" s="24"/>
      <c r="O140" s="24"/>
    </row>
    <row r="141" spans="1:15" x14ac:dyDescent="0.25">
      <c r="B141" s="26" t="s">
        <v>69</v>
      </c>
      <c r="E141" s="27">
        <v>9</v>
      </c>
      <c r="F141" s="27">
        <v>9</v>
      </c>
      <c r="G141" s="27">
        <v>0</v>
      </c>
      <c r="H141" s="27">
        <v>0</v>
      </c>
      <c r="I141" s="27">
        <v>85</v>
      </c>
      <c r="J141" s="27">
        <v>1</v>
      </c>
      <c r="K141" s="24">
        <f>I141-J141</f>
        <v>84</v>
      </c>
      <c r="L141" s="24"/>
      <c r="M141" s="24"/>
      <c r="N141" s="24"/>
      <c r="O141" s="24"/>
    </row>
    <row r="142" spans="1:15" x14ac:dyDescent="0.25">
      <c r="B142" s="26" t="s">
        <v>70</v>
      </c>
      <c r="E142" s="27">
        <v>8</v>
      </c>
      <c r="F142" s="27">
        <v>10</v>
      </c>
      <c r="G142" s="27">
        <v>1</v>
      </c>
      <c r="H142" s="27">
        <v>0</v>
      </c>
      <c r="I142" s="27">
        <v>131</v>
      </c>
      <c r="J142" s="27">
        <v>0</v>
      </c>
      <c r="K142" s="24">
        <f>I142-J142</f>
        <v>131</v>
      </c>
      <c r="L142" s="24"/>
      <c r="M142" s="24"/>
      <c r="N142" s="24"/>
      <c r="O142" s="24"/>
    </row>
    <row r="143" spans="1:15" x14ac:dyDescent="0.25">
      <c r="B143" s="26" t="s">
        <v>73</v>
      </c>
      <c r="E143" s="27">
        <v>9</v>
      </c>
      <c r="F143" s="27">
        <v>12</v>
      </c>
      <c r="G143" s="27">
        <v>0</v>
      </c>
      <c r="H143" s="27">
        <v>1</v>
      </c>
      <c r="I143" s="27">
        <v>61</v>
      </c>
      <c r="J143" s="27">
        <v>2</v>
      </c>
      <c r="K143" s="24">
        <f>I143-J143</f>
        <v>59</v>
      </c>
      <c r="L143" s="24"/>
      <c r="M143" s="24"/>
      <c r="N143" s="24"/>
      <c r="O143" s="24"/>
    </row>
    <row r="144" spans="1:15" x14ac:dyDescent="0.25">
      <c r="B144" s="28" t="s">
        <v>22</v>
      </c>
      <c r="D144" s="29"/>
      <c r="E144" s="30">
        <f t="shared" ref="E144:K144" si="19">SUM(E138:E143)</f>
        <v>42</v>
      </c>
      <c r="F144" s="30">
        <f t="shared" si="19"/>
        <v>48</v>
      </c>
      <c r="G144" s="30">
        <f t="shared" si="19"/>
        <v>2</v>
      </c>
      <c r="H144" s="30">
        <f t="shared" si="19"/>
        <v>2</v>
      </c>
      <c r="I144" s="30">
        <f t="shared" si="19"/>
        <v>484</v>
      </c>
      <c r="J144" s="30">
        <f t="shared" si="19"/>
        <v>6</v>
      </c>
      <c r="K144" s="30">
        <f t="shared" si="19"/>
        <v>478</v>
      </c>
      <c r="L144" s="31"/>
    </row>
    <row r="145" spans="1:15" x14ac:dyDescent="0.25">
      <c r="B145" s="26" t="s">
        <v>74</v>
      </c>
      <c r="E145" s="27">
        <v>1</v>
      </c>
      <c r="F145" s="27">
        <v>3</v>
      </c>
      <c r="G145" s="27">
        <v>0</v>
      </c>
      <c r="H145" s="27">
        <v>0</v>
      </c>
      <c r="I145" s="27">
        <v>55</v>
      </c>
      <c r="J145" s="27">
        <v>1</v>
      </c>
      <c r="K145" s="24">
        <f>I145-J145</f>
        <v>54</v>
      </c>
      <c r="L145" s="24"/>
      <c r="M145" s="24"/>
      <c r="N145" s="24"/>
      <c r="O145" s="24"/>
    </row>
    <row r="146" spans="1:15" x14ac:dyDescent="0.25">
      <c r="B146" s="28" t="s">
        <v>24</v>
      </c>
      <c r="D146" s="34"/>
      <c r="E146" s="35">
        <f t="shared" ref="E146:K146" si="20">SUM(E145:E145)</f>
        <v>1</v>
      </c>
      <c r="F146" s="35">
        <f t="shared" si="20"/>
        <v>3</v>
      </c>
      <c r="G146" s="35">
        <f t="shared" si="20"/>
        <v>0</v>
      </c>
      <c r="H146" s="35">
        <f t="shared" si="20"/>
        <v>0</v>
      </c>
      <c r="I146" s="35">
        <f t="shared" si="20"/>
        <v>55</v>
      </c>
      <c r="J146" s="35">
        <f t="shared" si="20"/>
        <v>1</v>
      </c>
      <c r="K146" s="35">
        <f t="shared" si="20"/>
        <v>54</v>
      </c>
      <c r="L146" s="36"/>
    </row>
    <row r="147" spans="1:15" x14ac:dyDescent="0.25">
      <c r="B147" s="33" t="s">
        <v>53</v>
      </c>
      <c r="C147" s="16"/>
      <c r="D147" s="17"/>
      <c r="E147" s="21">
        <v>43</v>
      </c>
      <c r="F147" s="21">
        <v>51</v>
      </c>
      <c r="G147" s="21">
        <v>2</v>
      </c>
      <c r="H147" s="21">
        <v>2</v>
      </c>
      <c r="I147" s="21">
        <v>539</v>
      </c>
      <c r="J147" s="21">
        <v>7</v>
      </c>
      <c r="K147" s="22">
        <f>I147-J147</f>
        <v>532</v>
      </c>
      <c r="L147" s="23"/>
      <c r="M147" s="24"/>
      <c r="N147" s="25">
        <f>IF(E147=0,"N/A",ROUND((F147/E147)*100,0))</f>
        <v>119</v>
      </c>
      <c r="O147" s="24"/>
    </row>
    <row r="150" spans="1:15" x14ac:dyDescent="0.25">
      <c r="A150" s="37" t="s">
        <v>75</v>
      </c>
      <c r="B150" s="37" t="s">
        <v>76</v>
      </c>
    </row>
    <row r="151" spans="1:15" x14ac:dyDescent="0.25">
      <c r="B151" s="37" t="s">
        <v>77</v>
      </c>
    </row>
    <row r="152" spans="1:15" x14ac:dyDescent="0.25">
      <c r="B152" s="37" t="s">
        <v>78</v>
      </c>
    </row>
    <row r="153" spans="1:15" x14ac:dyDescent="0.25">
      <c r="B153" s="37" t="s">
        <v>79</v>
      </c>
    </row>
    <row r="154" spans="1:15" x14ac:dyDescent="0.25">
      <c r="B154" s="37" t="s">
        <v>80</v>
      </c>
    </row>
    <row r="155" spans="1:15" x14ac:dyDescent="0.25">
      <c r="B155" s="37" t="s">
        <v>81</v>
      </c>
    </row>
    <row r="156" spans="1:15" x14ac:dyDescent="0.25">
      <c r="B156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E1E7F-DAF5-47E3-AEAA-312EF0D281A2}">
  <sheetPr>
    <pageSetUpPr fitToPage="1"/>
  </sheetPr>
  <dimension ref="A2:O161"/>
  <sheetViews>
    <sheetView showGridLines="0" topLeftCell="A127" zoomScale="75" zoomScaleNormal="75" workbookViewId="0">
      <selection activeCell="E152" sqref="E152:O152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88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10</v>
      </c>
      <c r="F12" s="21">
        <v>0</v>
      </c>
      <c r="G12" s="21">
        <v>0</v>
      </c>
      <c r="H12" s="21">
        <v>0</v>
      </c>
      <c r="I12" s="21">
        <v>44</v>
      </c>
      <c r="J12" s="21">
        <v>1</v>
      </c>
      <c r="K12" s="22">
        <f>I12-J12</f>
        <v>43</v>
      </c>
      <c r="L12" s="23"/>
      <c r="M12" s="24"/>
      <c r="N12" s="25">
        <f>ROUND((F12/E12)*100,0)</f>
        <v>0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44</v>
      </c>
      <c r="F14" s="21">
        <v>13</v>
      </c>
      <c r="G14" s="21">
        <v>3</v>
      </c>
      <c r="H14" s="21">
        <v>3</v>
      </c>
      <c r="I14" s="21">
        <v>1221</v>
      </c>
      <c r="J14" s="21">
        <v>26</v>
      </c>
      <c r="K14" s="22">
        <f>I14-J14</f>
        <v>1195</v>
      </c>
      <c r="L14" s="23"/>
      <c r="M14" s="24"/>
      <c r="N14" s="25">
        <f>ROUND((F14/E14)*100,0)</f>
        <v>30</v>
      </c>
      <c r="O14" s="24"/>
    </row>
    <row r="15" spans="1:15" x14ac:dyDescent="0.25">
      <c r="B15" s="26" t="s">
        <v>17</v>
      </c>
      <c r="I15" s="15">
        <v>1036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29</v>
      </c>
      <c r="F19" s="27">
        <v>32</v>
      </c>
      <c r="G19" s="27">
        <v>0</v>
      </c>
      <c r="H19" s="27">
        <v>0</v>
      </c>
      <c r="I19" s="27">
        <v>237</v>
      </c>
      <c r="J19" s="27">
        <v>3</v>
      </c>
      <c r="K19" s="24">
        <f>I19-J19</f>
        <v>234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5</v>
      </c>
      <c r="F20" s="27">
        <v>1</v>
      </c>
      <c r="G20" s="27">
        <v>0</v>
      </c>
      <c r="H20" s="27">
        <v>0</v>
      </c>
      <c r="I20" s="27">
        <v>22</v>
      </c>
      <c r="J20" s="27">
        <v>0</v>
      </c>
      <c r="K20" s="24">
        <f>I20-J20</f>
        <v>22</v>
      </c>
      <c r="L20" s="24"/>
      <c r="M20" s="24"/>
      <c r="N20" s="24"/>
      <c r="O20" s="24"/>
    </row>
    <row r="21" spans="1:15" x14ac:dyDescent="0.25">
      <c r="B21" s="28" t="s">
        <v>22</v>
      </c>
      <c r="D21" s="34"/>
      <c r="E21" s="35">
        <f t="shared" ref="E21:K21" si="0">SUM(E18:E20)</f>
        <v>34</v>
      </c>
      <c r="F21" s="35">
        <f t="shared" si="0"/>
        <v>33</v>
      </c>
      <c r="G21" s="35">
        <f t="shared" si="0"/>
        <v>0</v>
      </c>
      <c r="H21" s="35">
        <f t="shared" si="0"/>
        <v>0</v>
      </c>
      <c r="I21" s="35">
        <f t="shared" si="0"/>
        <v>264</v>
      </c>
      <c r="J21" s="35">
        <f t="shared" si="0"/>
        <v>3</v>
      </c>
      <c r="K21" s="35">
        <f t="shared" si="0"/>
        <v>261</v>
      </c>
      <c r="L21" s="36"/>
    </row>
    <row r="22" spans="1:15" x14ac:dyDescent="0.25">
      <c r="B22" s="33" t="s">
        <v>25</v>
      </c>
      <c r="C22" s="16"/>
      <c r="D22" s="17"/>
      <c r="E22" s="21">
        <v>34</v>
      </c>
      <c r="F22" s="21">
        <v>33</v>
      </c>
      <c r="G22" s="21">
        <v>0</v>
      </c>
      <c r="H22" s="21">
        <v>0</v>
      </c>
      <c r="I22" s="21">
        <v>264</v>
      </c>
      <c r="J22" s="21">
        <v>3</v>
      </c>
      <c r="K22" s="22">
        <f>I22-J22</f>
        <v>261</v>
      </c>
      <c r="L22" s="23"/>
      <c r="M22" s="24"/>
      <c r="N22" s="25">
        <f>IF(E22=0,"N/A",ROUND((F22/E22)*100,0))</f>
        <v>97</v>
      </c>
      <c r="O22" s="24"/>
    </row>
    <row r="25" spans="1:15" x14ac:dyDescent="0.25">
      <c r="A25" s="14" t="s">
        <v>26</v>
      </c>
    </row>
    <row r="26" spans="1:15" x14ac:dyDescent="0.25">
      <c r="B26" s="26" t="s">
        <v>27</v>
      </c>
      <c r="E26" s="27">
        <v>4</v>
      </c>
      <c r="F26" s="27">
        <v>2</v>
      </c>
      <c r="G26" s="27">
        <v>2</v>
      </c>
      <c r="H26" s="27">
        <v>20</v>
      </c>
      <c r="I26" s="27">
        <v>544</v>
      </c>
      <c r="J26" s="27">
        <v>11</v>
      </c>
      <c r="K26" s="24">
        <f t="shared" ref="K26:K42" si="1">I26-J26</f>
        <v>533</v>
      </c>
      <c r="L26" s="24"/>
      <c r="M26" s="24"/>
      <c r="N26" s="24"/>
      <c r="O26" s="24"/>
    </row>
    <row r="27" spans="1:15" x14ac:dyDescent="0.25">
      <c r="B27" s="26" t="s">
        <v>28</v>
      </c>
      <c r="E27" s="27">
        <v>0</v>
      </c>
      <c r="F27" s="27">
        <v>0</v>
      </c>
      <c r="G27" s="27">
        <v>0</v>
      </c>
      <c r="H27" s="27">
        <v>0</v>
      </c>
      <c r="I27" s="27">
        <v>3</v>
      </c>
      <c r="J27" s="27">
        <v>2</v>
      </c>
      <c r="K27" s="24">
        <f t="shared" si="1"/>
        <v>1</v>
      </c>
      <c r="L27" s="24"/>
      <c r="M27" s="24"/>
      <c r="N27" s="24"/>
      <c r="O27" s="24"/>
    </row>
    <row r="28" spans="1:15" x14ac:dyDescent="0.25">
      <c r="B28" s="26" t="s">
        <v>29</v>
      </c>
      <c r="E28" s="27">
        <v>52</v>
      </c>
      <c r="F28" s="27">
        <v>6</v>
      </c>
      <c r="G28" s="27">
        <v>0</v>
      </c>
      <c r="H28" s="27">
        <v>0</v>
      </c>
      <c r="I28" s="27">
        <v>107</v>
      </c>
      <c r="J28" s="27">
        <v>0</v>
      </c>
      <c r="K28" s="24">
        <f t="shared" si="1"/>
        <v>107</v>
      </c>
      <c r="L28" s="24"/>
      <c r="M28" s="24"/>
      <c r="N28" s="24"/>
      <c r="O28" s="24"/>
    </row>
    <row r="29" spans="1:15" x14ac:dyDescent="0.25">
      <c r="B29" s="26" t="s">
        <v>30</v>
      </c>
      <c r="E29" s="27">
        <v>30</v>
      </c>
      <c r="F29" s="27">
        <v>4</v>
      </c>
      <c r="G29" s="27">
        <v>40</v>
      </c>
      <c r="H29" s="27">
        <v>1</v>
      </c>
      <c r="I29" s="27">
        <v>200</v>
      </c>
      <c r="J29" s="27">
        <v>0</v>
      </c>
      <c r="K29" s="24">
        <f t="shared" si="1"/>
        <v>200</v>
      </c>
      <c r="L29" s="24"/>
      <c r="M29" s="24"/>
      <c r="N29" s="24"/>
      <c r="O29" s="24"/>
    </row>
    <row r="30" spans="1:15" x14ac:dyDescent="0.25">
      <c r="B30" s="26" t="s">
        <v>31</v>
      </c>
      <c r="E30" s="27">
        <v>6</v>
      </c>
      <c r="F30" s="27">
        <v>24</v>
      </c>
      <c r="G30" s="27">
        <v>2</v>
      </c>
      <c r="H30" s="27">
        <v>0</v>
      </c>
      <c r="I30" s="27">
        <v>526</v>
      </c>
      <c r="J30" s="27">
        <v>6</v>
      </c>
      <c r="K30" s="24">
        <f t="shared" si="1"/>
        <v>520</v>
      </c>
      <c r="L30" s="24"/>
      <c r="M30" s="24"/>
      <c r="N30" s="24"/>
      <c r="O30" s="24"/>
    </row>
    <row r="31" spans="1:15" x14ac:dyDescent="0.25">
      <c r="B31" s="26" t="s">
        <v>32</v>
      </c>
      <c r="E31" s="27">
        <v>0</v>
      </c>
      <c r="F31" s="27">
        <v>0</v>
      </c>
      <c r="G31" s="27">
        <v>0</v>
      </c>
      <c r="H31" s="27">
        <v>0</v>
      </c>
      <c r="I31" s="27">
        <v>3</v>
      </c>
      <c r="J31" s="27">
        <v>3</v>
      </c>
      <c r="K31" s="24">
        <f t="shared" si="1"/>
        <v>0</v>
      </c>
      <c r="L31" s="24"/>
      <c r="M31" s="24"/>
      <c r="N31" s="24"/>
      <c r="O31" s="24"/>
    </row>
    <row r="32" spans="1:15" x14ac:dyDescent="0.25">
      <c r="B32" s="26" t="s">
        <v>19</v>
      </c>
      <c r="E32" s="27">
        <v>6</v>
      </c>
      <c r="F32" s="27">
        <v>9</v>
      </c>
      <c r="G32" s="27">
        <v>0</v>
      </c>
      <c r="H32" s="27">
        <v>0</v>
      </c>
      <c r="I32" s="27">
        <v>396</v>
      </c>
      <c r="J32" s="27">
        <v>2</v>
      </c>
      <c r="K32" s="24">
        <f t="shared" si="1"/>
        <v>394</v>
      </c>
      <c r="L32" s="24"/>
      <c r="M32" s="24"/>
      <c r="N32" s="24"/>
      <c r="O32" s="24"/>
    </row>
    <row r="33" spans="2:15" x14ac:dyDescent="0.25">
      <c r="B33" s="26" t="s">
        <v>33</v>
      </c>
      <c r="E33" s="27">
        <v>7</v>
      </c>
      <c r="F33" s="27">
        <v>1</v>
      </c>
      <c r="G33" s="27">
        <v>0</v>
      </c>
      <c r="H33" s="27">
        <v>0</v>
      </c>
      <c r="I33" s="27">
        <v>109</v>
      </c>
      <c r="J33" s="27">
        <v>0</v>
      </c>
      <c r="K33" s="24">
        <f t="shared" si="1"/>
        <v>109</v>
      </c>
      <c r="L33" s="24"/>
      <c r="M33" s="24"/>
      <c r="N33" s="24"/>
      <c r="O33" s="24"/>
    </row>
    <row r="34" spans="2:15" x14ac:dyDescent="0.25">
      <c r="B34" s="26" t="s">
        <v>23</v>
      </c>
      <c r="E34" s="27">
        <v>19</v>
      </c>
      <c r="F34" s="27">
        <v>23</v>
      </c>
      <c r="G34" s="27">
        <v>2</v>
      </c>
      <c r="H34" s="27">
        <v>1</v>
      </c>
      <c r="I34" s="27">
        <v>546</v>
      </c>
      <c r="J34" s="27">
        <v>6</v>
      </c>
      <c r="K34" s="24">
        <f t="shared" si="1"/>
        <v>540</v>
      </c>
      <c r="L34" s="24"/>
      <c r="M34" s="24"/>
      <c r="N34" s="24"/>
      <c r="O34" s="24"/>
    </row>
    <row r="35" spans="2:15" x14ac:dyDescent="0.25">
      <c r="B35" s="26" t="s">
        <v>34</v>
      </c>
      <c r="E35" s="27">
        <v>1</v>
      </c>
      <c r="F35" s="27">
        <v>2</v>
      </c>
      <c r="G35" s="27">
        <v>0</v>
      </c>
      <c r="H35" s="27">
        <v>2</v>
      </c>
      <c r="I35" s="27">
        <v>72</v>
      </c>
      <c r="J35" s="27">
        <v>0</v>
      </c>
      <c r="K35" s="24">
        <f t="shared" si="1"/>
        <v>72</v>
      </c>
      <c r="L35" s="24"/>
      <c r="M35" s="24"/>
      <c r="N35" s="24"/>
      <c r="O35" s="24"/>
    </row>
    <row r="36" spans="2:15" x14ac:dyDescent="0.25">
      <c r="B36" s="26" t="s">
        <v>20</v>
      </c>
      <c r="E36" s="27">
        <v>5</v>
      </c>
      <c r="F36" s="27">
        <v>1</v>
      </c>
      <c r="G36" s="27">
        <v>0</v>
      </c>
      <c r="H36" s="27">
        <v>0</v>
      </c>
      <c r="I36" s="27">
        <v>92</v>
      </c>
      <c r="J36" s="27">
        <v>1</v>
      </c>
      <c r="K36" s="24">
        <f t="shared" si="1"/>
        <v>91</v>
      </c>
      <c r="L36" s="24"/>
      <c r="M36" s="24"/>
      <c r="N36" s="24"/>
      <c r="O36" s="24"/>
    </row>
    <row r="37" spans="2:15" x14ac:dyDescent="0.25">
      <c r="B37" s="26" t="s">
        <v>21</v>
      </c>
      <c r="E37" s="27">
        <v>1</v>
      </c>
      <c r="F37" s="27">
        <v>2</v>
      </c>
      <c r="G37" s="27">
        <v>0</v>
      </c>
      <c r="H37" s="27">
        <v>0</v>
      </c>
      <c r="I37" s="27">
        <v>67</v>
      </c>
      <c r="J37" s="27">
        <v>0</v>
      </c>
      <c r="K37" s="24">
        <f t="shared" si="1"/>
        <v>67</v>
      </c>
      <c r="L37" s="24"/>
      <c r="M37" s="24"/>
      <c r="N37" s="24"/>
      <c r="O37" s="24"/>
    </row>
    <row r="38" spans="2:15" x14ac:dyDescent="0.25">
      <c r="B38" s="26" t="s">
        <v>35</v>
      </c>
      <c r="E38" s="27">
        <v>5</v>
      </c>
      <c r="F38" s="27">
        <v>19</v>
      </c>
      <c r="G38" s="27">
        <v>0</v>
      </c>
      <c r="H38" s="27">
        <v>21</v>
      </c>
      <c r="I38" s="27">
        <v>679</v>
      </c>
      <c r="J38" s="27">
        <v>14</v>
      </c>
      <c r="K38" s="24">
        <f t="shared" si="1"/>
        <v>665</v>
      </c>
      <c r="L38" s="24"/>
      <c r="M38" s="24"/>
      <c r="N38" s="24"/>
      <c r="O38" s="24"/>
    </row>
    <row r="39" spans="2:15" x14ac:dyDescent="0.25">
      <c r="B39" s="26" t="s">
        <v>36</v>
      </c>
      <c r="E39" s="27">
        <v>47</v>
      </c>
      <c r="F39" s="27">
        <v>7</v>
      </c>
      <c r="G39" s="27">
        <v>1</v>
      </c>
      <c r="H39" s="27">
        <v>0</v>
      </c>
      <c r="I39" s="27">
        <v>199</v>
      </c>
      <c r="J39" s="27">
        <v>8</v>
      </c>
      <c r="K39" s="24">
        <f t="shared" si="1"/>
        <v>191</v>
      </c>
      <c r="L39" s="24"/>
      <c r="M39" s="24"/>
      <c r="N39" s="24"/>
      <c r="O39" s="24"/>
    </row>
    <row r="40" spans="2:15" x14ac:dyDescent="0.25">
      <c r="B40" s="26" t="s">
        <v>37</v>
      </c>
      <c r="E40" s="27">
        <v>7</v>
      </c>
      <c r="F40" s="27">
        <v>12</v>
      </c>
      <c r="G40" s="27">
        <v>0</v>
      </c>
      <c r="H40" s="27">
        <v>1</v>
      </c>
      <c r="I40" s="27">
        <v>576</v>
      </c>
      <c r="J40" s="27">
        <v>11</v>
      </c>
      <c r="K40" s="24">
        <f t="shared" si="1"/>
        <v>565</v>
      </c>
      <c r="L40" s="24"/>
      <c r="M40" s="24"/>
      <c r="N40" s="24"/>
      <c r="O40" s="24"/>
    </row>
    <row r="41" spans="2:15" x14ac:dyDescent="0.25">
      <c r="B41" s="26" t="s">
        <v>38</v>
      </c>
      <c r="E41" s="27">
        <v>8</v>
      </c>
      <c r="F41" s="27">
        <v>12</v>
      </c>
      <c r="G41" s="27">
        <v>0</v>
      </c>
      <c r="H41" s="27">
        <v>1</v>
      </c>
      <c r="I41" s="27">
        <v>491</v>
      </c>
      <c r="J41" s="27">
        <v>6</v>
      </c>
      <c r="K41" s="24">
        <f t="shared" si="1"/>
        <v>485</v>
      </c>
      <c r="L41" s="24"/>
      <c r="M41" s="24"/>
      <c r="N41" s="24"/>
      <c r="O41" s="24"/>
    </row>
    <row r="42" spans="2:15" x14ac:dyDescent="0.25">
      <c r="B42" s="26" t="s">
        <v>39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  <c r="J42" s="27">
        <v>0</v>
      </c>
      <c r="K42" s="24">
        <f t="shared" si="1"/>
        <v>1</v>
      </c>
      <c r="L42" s="24"/>
      <c r="M42" s="24"/>
      <c r="N42" s="24"/>
      <c r="O42" s="24"/>
    </row>
    <row r="43" spans="2:15" x14ac:dyDescent="0.25">
      <c r="B43" s="28" t="s">
        <v>22</v>
      </c>
      <c r="D43" s="29"/>
      <c r="E43" s="30">
        <f t="shared" ref="E43:K43" si="2">SUM(E25:E42)</f>
        <v>198</v>
      </c>
      <c r="F43" s="30">
        <f t="shared" si="2"/>
        <v>124</v>
      </c>
      <c r="G43" s="30">
        <f t="shared" si="2"/>
        <v>47</v>
      </c>
      <c r="H43" s="30">
        <f t="shared" si="2"/>
        <v>47</v>
      </c>
      <c r="I43" s="30">
        <f t="shared" si="2"/>
        <v>4611</v>
      </c>
      <c r="J43" s="30">
        <f t="shared" si="2"/>
        <v>70</v>
      </c>
      <c r="K43" s="30">
        <f t="shared" si="2"/>
        <v>4541</v>
      </c>
      <c r="L43" s="31"/>
    </row>
    <row r="44" spans="2:15" x14ac:dyDescent="0.25">
      <c r="B44" s="26" t="s">
        <v>40</v>
      </c>
      <c r="E44" s="27">
        <v>13</v>
      </c>
      <c r="F44" s="27">
        <v>4</v>
      </c>
      <c r="G44" s="27">
        <v>2</v>
      </c>
      <c r="H44" s="27">
        <v>0</v>
      </c>
      <c r="I44" s="27">
        <v>371</v>
      </c>
      <c r="J44" s="27">
        <v>0</v>
      </c>
      <c r="K44" s="24">
        <f>I44-J44</f>
        <v>371</v>
      </c>
      <c r="L44" s="24"/>
      <c r="M44" s="24"/>
      <c r="N44" s="24"/>
      <c r="O44" s="24"/>
    </row>
    <row r="45" spans="2:15" x14ac:dyDescent="0.25">
      <c r="B45" s="26" t="s">
        <v>23</v>
      </c>
      <c r="E45" s="27">
        <v>0</v>
      </c>
      <c r="F45" s="27">
        <v>0</v>
      </c>
      <c r="G45" s="27">
        <v>0</v>
      </c>
      <c r="H45" s="27">
        <v>2</v>
      </c>
      <c r="I45" s="27">
        <v>0</v>
      </c>
      <c r="J45" s="27">
        <v>0</v>
      </c>
      <c r="K45" s="24">
        <f>I45-J45</f>
        <v>0</v>
      </c>
      <c r="L45" s="24"/>
      <c r="M45" s="24"/>
      <c r="N45" s="24"/>
      <c r="O45" s="24"/>
    </row>
    <row r="46" spans="2:15" x14ac:dyDescent="0.25">
      <c r="B46" s="26" t="s">
        <v>41</v>
      </c>
      <c r="E46" s="27">
        <v>0</v>
      </c>
      <c r="F46" s="27">
        <v>0</v>
      </c>
      <c r="G46" s="27">
        <v>0</v>
      </c>
      <c r="H46" s="27">
        <v>0</v>
      </c>
      <c r="I46" s="27">
        <v>28</v>
      </c>
      <c r="J46" s="27">
        <v>4</v>
      </c>
      <c r="K46" s="24">
        <f>I46-J46</f>
        <v>24</v>
      </c>
      <c r="L46" s="24"/>
      <c r="M46" s="24"/>
      <c r="N46" s="24"/>
      <c r="O46" s="24"/>
    </row>
    <row r="47" spans="2:15" x14ac:dyDescent="0.25">
      <c r="B47" s="26" t="s">
        <v>42</v>
      </c>
      <c r="E47" s="27">
        <v>13</v>
      </c>
      <c r="F47" s="27">
        <v>5</v>
      </c>
      <c r="G47" s="27">
        <v>0</v>
      </c>
      <c r="H47" s="27">
        <v>0</v>
      </c>
      <c r="I47" s="27">
        <v>152</v>
      </c>
      <c r="J47" s="27">
        <v>4</v>
      </c>
      <c r="K47" s="24">
        <f>I47-J47</f>
        <v>148</v>
      </c>
      <c r="L47" s="24"/>
      <c r="M47" s="24"/>
      <c r="N47" s="24"/>
      <c r="O47" s="24"/>
    </row>
    <row r="48" spans="2:15" x14ac:dyDescent="0.25">
      <c r="B48" s="28" t="s">
        <v>24</v>
      </c>
      <c r="D48" s="34"/>
      <c r="E48" s="35">
        <f t="shared" ref="E48:K48" si="3">SUM(E44:E47)</f>
        <v>26</v>
      </c>
      <c r="F48" s="35">
        <f t="shared" si="3"/>
        <v>9</v>
      </c>
      <c r="G48" s="35">
        <f t="shared" si="3"/>
        <v>2</v>
      </c>
      <c r="H48" s="35">
        <f t="shared" si="3"/>
        <v>2</v>
      </c>
      <c r="I48" s="35">
        <f t="shared" si="3"/>
        <v>551</v>
      </c>
      <c r="J48" s="35">
        <f t="shared" si="3"/>
        <v>8</v>
      </c>
      <c r="K48" s="35">
        <f t="shared" si="3"/>
        <v>543</v>
      </c>
      <c r="L48" s="36"/>
    </row>
    <row r="49" spans="1:15" x14ac:dyDescent="0.25">
      <c r="B49" s="33" t="s">
        <v>25</v>
      </c>
      <c r="C49" s="16"/>
      <c r="D49" s="17"/>
      <c r="E49" s="21">
        <v>224</v>
      </c>
      <c r="F49" s="21">
        <v>133</v>
      </c>
      <c r="G49" s="21">
        <v>49</v>
      </c>
      <c r="H49" s="21">
        <v>49</v>
      </c>
      <c r="I49" s="21">
        <v>5162</v>
      </c>
      <c r="J49" s="21">
        <v>78</v>
      </c>
      <c r="K49" s="22">
        <f>I49-J49</f>
        <v>5084</v>
      </c>
      <c r="L49" s="23"/>
      <c r="M49" s="24"/>
      <c r="N49" s="25">
        <f>IF(E49=0,"N/A",ROUND((F49/E49)*100,0))</f>
        <v>59</v>
      </c>
      <c r="O49" s="24"/>
    </row>
    <row r="52" spans="1:15" x14ac:dyDescent="0.25">
      <c r="A52" s="14" t="s">
        <v>43</v>
      </c>
    </row>
    <row r="53" spans="1:15" x14ac:dyDescent="0.25">
      <c r="B53" s="26" t="s">
        <v>44</v>
      </c>
      <c r="E53" s="27">
        <v>24</v>
      </c>
      <c r="F53" s="27">
        <v>14</v>
      </c>
      <c r="G53" s="27">
        <v>0</v>
      </c>
      <c r="H53" s="27">
        <v>0</v>
      </c>
      <c r="I53" s="27">
        <v>443</v>
      </c>
      <c r="J53" s="27">
        <v>15</v>
      </c>
      <c r="K53" s="24">
        <f t="shared" ref="K53:K59" si="4">I53-J53</f>
        <v>428</v>
      </c>
      <c r="L53" s="24"/>
      <c r="M53" s="24"/>
      <c r="N53" s="24"/>
      <c r="O53" s="24"/>
    </row>
    <row r="54" spans="1:15" x14ac:dyDescent="0.25">
      <c r="B54" s="26" t="s">
        <v>45</v>
      </c>
      <c r="E54" s="27">
        <v>23</v>
      </c>
      <c r="F54" s="27">
        <v>27</v>
      </c>
      <c r="G54" s="27">
        <v>0</v>
      </c>
      <c r="H54" s="27">
        <v>1</v>
      </c>
      <c r="I54" s="27">
        <v>345</v>
      </c>
      <c r="J54" s="27">
        <v>10</v>
      </c>
      <c r="K54" s="24">
        <f t="shared" si="4"/>
        <v>335</v>
      </c>
      <c r="L54" s="24"/>
      <c r="M54" s="24"/>
      <c r="N54" s="24"/>
      <c r="O54" s="24"/>
    </row>
    <row r="55" spans="1:15" x14ac:dyDescent="0.25">
      <c r="B55" s="26" t="s">
        <v>31</v>
      </c>
      <c r="E55" s="27">
        <v>0</v>
      </c>
      <c r="F55" s="27">
        <v>1</v>
      </c>
      <c r="G55" s="27">
        <v>0</v>
      </c>
      <c r="H55" s="27">
        <v>0</v>
      </c>
      <c r="I55" s="27">
        <v>0</v>
      </c>
      <c r="J55" s="27">
        <v>0</v>
      </c>
      <c r="K55" s="24">
        <f t="shared" si="4"/>
        <v>0</v>
      </c>
      <c r="L55" s="24"/>
      <c r="M55" s="24"/>
      <c r="N55" s="24"/>
      <c r="O55" s="24"/>
    </row>
    <row r="56" spans="1:15" x14ac:dyDescent="0.25">
      <c r="B56" s="26" t="s">
        <v>19</v>
      </c>
      <c r="E56" s="27">
        <v>0</v>
      </c>
      <c r="F56" s="27">
        <v>0</v>
      </c>
      <c r="G56" s="27">
        <v>0</v>
      </c>
      <c r="H56" s="27">
        <v>0</v>
      </c>
      <c r="I56" s="27">
        <v>2</v>
      </c>
      <c r="J56" s="27">
        <v>0</v>
      </c>
      <c r="K56" s="24">
        <f t="shared" si="4"/>
        <v>2</v>
      </c>
      <c r="L56" s="24"/>
      <c r="M56" s="24"/>
      <c r="N56" s="24"/>
      <c r="O56" s="24"/>
    </row>
    <row r="57" spans="1:15" x14ac:dyDescent="0.25">
      <c r="B57" s="26" t="s">
        <v>46</v>
      </c>
      <c r="E57" s="27">
        <v>26</v>
      </c>
      <c r="F57" s="27">
        <v>21</v>
      </c>
      <c r="G57" s="27">
        <v>1</v>
      </c>
      <c r="H57" s="27">
        <v>0</v>
      </c>
      <c r="I57" s="27">
        <v>437</v>
      </c>
      <c r="J57" s="27">
        <v>11</v>
      </c>
      <c r="K57" s="24">
        <f t="shared" si="4"/>
        <v>426</v>
      </c>
      <c r="L57" s="24"/>
      <c r="M57" s="24"/>
      <c r="N57" s="24"/>
      <c r="O57" s="24"/>
    </row>
    <row r="58" spans="1:15" x14ac:dyDescent="0.25">
      <c r="B58" s="26" t="s">
        <v>35</v>
      </c>
      <c r="E58" s="27">
        <v>0</v>
      </c>
      <c r="F58" s="27">
        <v>0</v>
      </c>
      <c r="G58" s="27">
        <v>0</v>
      </c>
      <c r="H58" s="27">
        <v>0</v>
      </c>
      <c r="I58" s="27">
        <v>3</v>
      </c>
      <c r="J58" s="27">
        <v>0</v>
      </c>
      <c r="K58" s="24">
        <f t="shared" si="4"/>
        <v>3</v>
      </c>
      <c r="L58" s="24"/>
      <c r="M58" s="24"/>
      <c r="N58" s="24"/>
      <c r="O58" s="24"/>
    </row>
    <row r="59" spans="1:15" x14ac:dyDescent="0.25">
      <c r="B59" s="26" t="s">
        <v>36</v>
      </c>
      <c r="E59" s="27">
        <v>1</v>
      </c>
      <c r="F59" s="27">
        <v>0</v>
      </c>
      <c r="G59" s="27">
        <v>0</v>
      </c>
      <c r="H59" s="27">
        <v>0</v>
      </c>
      <c r="I59" s="27">
        <v>1</v>
      </c>
      <c r="J59" s="27">
        <v>0</v>
      </c>
      <c r="K59" s="24">
        <f t="shared" si="4"/>
        <v>1</v>
      </c>
      <c r="L59" s="24"/>
      <c r="M59" s="24"/>
      <c r="N59" s="24"/>
      <c r="O59" s="24"/>
    </row>
    <row r="60" spans="1:15" x14ac:dyDescent="0.25">
      <c r="B60" s="28" t="s">
        <v>22</v>
      </c>
      <c r="D60" s="29"/>
      <c r="E60" s="30">
        <f t="shared" ref="E60:K60" si="5">SUM(E52:E59)</f>
        <v>74</v>
      </c>
      <c r="F60" s="30">
        <f t="shared" si="5"/>
        <v>63</v>
      </c>
      <c r="G60" s="30">
        <f t="shared" si="5"/>
        <v>1</v>
      </c>
      <c r="H60" s="30">
        <f t="shared" si="5"/>
        <v>1</v>
      </c>
      <c r="I60" s="30">
        <f t="shared" si="5"/>
        <v>1231</v>
      </c>
      <c r="J60" s="30">
        <f t="shared" si="5"/>
        <v>36</v>
      </c>
      <c r="K60" s="30">
        <f t="shared" si="5"/>
        <v>1195</v>
      </c>
      <c r="L60" s="31"/>
    </row>
    <row r="61" spans="1:15" x14ac:dyDescent="0.25">
      <c r="B61" s="26" t="s">
        <v>40</v>
      </c>
      <c r="E61" s="27">
        <v>2</v>
      </c>
      <c r="F61" s="27">
        <v>1</v>
      </c>
      <c r="G61" s="27">
        <v>1</v>
      </c>
      <c r="H61" s="27">
        <v>0</v>
      </c>
      <c r="I61" s="27">
        <v>51</v>
      </c>
      <c r="J61" s="27">
        <v>2</v>
      </c>
      <c r="K61" s="24">
        <f>I61-J61</f>
        <v>49</v>
      </c>
      <c r="L61" s="24"/>
      <c r="M61" s="24"/>
      <c r="N61" s="24"/>
      <c r="O61" s="24"/>
    </row>
    <row r="62" spans="1:15" x14ac:dyDescent="0.25">
      <c r="B62" s="26" t="s">
        <v>41</v>
      </c>
      <c r="E62" s="27">
        <v>0</v>
      </c>
      <c r="F62" s="27">
        <v>0</v>
      </c>
      <c r="G62" s="27">
        <v>0</v>
      </c>
      <c r="H62" s="27">
        <v>0</v>
      </c>
      <c r="I62" s="27">
        <v>5</v>
      </c>
      <c r="J62" s="27">
        <v>1</v>
      </c>
      <c r="K62" s="24">
        <f>I62-J62</f>
        <v>4</v>
      </c>
      <c r="L62" s="24"/>
      <c r="M62" s="24"/>
      <c r="N62" s="24"/>
      <c r="O62" s="24"/>
    </row>
    <row r="63" spans="1:15" x14ac:dyDescent="0.25">
      <c r="B63" s="26" t="s">
        <v>42</v>
      </c>
      <c r="E63" s="27">
        <v>2</v>
      </c>
      <c r="F63" s="27">
        <v>2</v>
      </c>
      <c r="G63" s="27">
        <v>0</v>
      </c>
      <c r="H63" s="27">
        <v>1</v>
      </c>
      <c r="I63" s="27">
        <v>28</v>
      </c>
      <c r="J63" s="27">
        <v>2</v>
      </c>
      <c r="K63" s="24">
        <f>I63-J63</f>
        <v>26</v>
      </c>
      <c r="L63" s="24"/>
      <c r="M63" s="24"/>
      <c r="N63" s="24"/>
      <c r="O63" s="24"/>
    </row>
    <row r="64" spans="1:15" x14ac:dyDescent="0.25">
      <c r="B64" s="28" t="s">
        <v>24</v>
      </c>
      <c r="D64" s="34"/>
      <c r="E64" s="35">
        <f t="shared" ref="E64:K64" si="6">SUM(E61:E63)</f>
        <v>4</v>
      </c>
      <c r="F64" s="35">
        <f t="shared" si="6"/>
        <v>3</v>
      </c>
      <c r="G64" s="35">
        <f t="shared" si="6"/>
        <v>1</v>
      </c>
      <c r="H64" s="35">
        <f t="shared" si="6"/>
        <v>1</v>
      </c>
      <c r="I64" s="35">
        <f t="shared" si="6"/>
        <v>84</v>
      </c>
      <c r="J64" s="35">
        <f t="shared" si="6"/>
        <v>5</v>
      </c>
      <c r="K64" s="35">
        <f t="shared" si="6"/>
        <v>79</v>
      </c>
      <c r="L64" s="36"/>
    </row>
    <row r="65" spans="1:15" x14ac:dyDescent="0.25">
      <c r="B65" s="33" t="s">
        <v>25</v>
      </c>
      <c r="C65" s="16"/>
      <c r="D65" s="17"/>
      <c r="E65" s="21">
        <v>78</v>
      </c>
      <c r="F65" s="21">
        <v>66</v>
      </c>
      <c r="G65" s="21">
        <v>2</v>
      </c>
      <c r="H65" s="21">
        <v>2</v>
      </c>
      <c r="I65" s="21">
        <v>1315</v>
      </c>
      <c r="J65" s="21">
        <v>41</v>
      </c>
      <c r="K65" s="22">
        <f>I65-J65</f>
        <v>1274</v>
      </c>
      <c r="L65" s="23"/>
      <c r="M65" s="24"/>
      <c r="N65" s="25">
        <f>IF(E65=0,"N/A",ROUND((F65/E65)*100,0))</f>
        <v>85</v>
      </c>
      <c r="O65" s="24"/>
    </row>
    <row r="68" spans="1:15" x14ac:dyDescent="0.25">
      <c r="A68" s="14" t="s">
        <v>47</v>
      </c>
    </row>
    <row r="69" spans="1:15" x14ac:dyDescent="0.25">
      <c r="B69" s="26" t="s">
        <v>30</v>
      </c>
      <c r="E69" s="27">
        <v>1</v>
      </c>
      <c r="F69" s="27">
        <v>0</v>
      </c>
      <c r="G69" s="27">
        <v>0</v>
      </c>
      <c r="H69" s="27">
        <v>0</v>
      </c>
      <c r="I69" s="27">
        <v>1</v>
      </c>
      <c r="J69" s="27">
        <v>0</v>
      </c>
      <c r="K69" s="24">
        <f>I69-J69</f>
        <v>1</v>
      </c>
      <c r="L69" s="24"/>
      <c r="M69" s="24"/>
      <c r="N69" s="24"/>
      <c r="O69" s="24"/>
    </row>
    <row r="70" spans="1:15" x14ac:dyDescent="0.25">
      <c r="B70" s="26" t="s">
        <v>33</v>
      </c>
      <c r="E70" s="27">
        <v>13</v>
      </c>
      <c r="F70" s="27">
        <v>4</v>
      </c>
      <c r="G70" s="27">
        <v>0</v>
      </c>
      <c r="H70" s="27">
        <v>1</v>
      </c>
      <c r="I70" s="27">
        <v>188</v>
      </c>
      <c r="J70" s="27">
        <v>0</v>
      </c>
      <c r="K70" s="24">
        <f>I70-J70</f>
        <v>188</v>
      </c>
      <c r="L70" s="24"/>
      <c r="M70" s="24"/>
      <c r="N70" s="24"/>
      <c r="O70" s="24"/>
    </row>
    <row r="71" spans="1:15" x14ac:dyDescent="0.25">
      <c r="B71" s="26" t="s">
        <v>23</v>
      </c>
      <c r="E71" s="27">
        <v>0</v>
      </c>
      <c r="F71" s="27">
        <v>0</v>
      </c>
      <c r="G71" s="27">
        <v>1</v>
      </c>
      <c r="H71" s="27">
        <v>0</v>
      </c>
      <c r="I71" s="27">
        <v>1</v>
      </c>
      <c r="J71" s="27">
        <v>0</v>
      </c>
      <c r="K71" s="24">
        <f>I71-J71</f>
        <v>1</v>
      </c>
      <c r="L71" s="24"/>
      <c r="M71" s="24"/>
      <c r="N71" s="24"/>
      <c r="O71" s="24"/>
    </row>
    <row r="72" spans="1:15" x14ac:dyDescent="0.25">
      <c r="B72" s="26" t="s">
        <v>21</v>
      </c>
      <c r="E72" s="27">
        <v>0</v>
      </c>
      <c r="F72" s="27">
        <v>1</v>
      </c>
      <c r="G72" s="27">
        <v>0</v>
      </c>
      <c r="H72" s="27">
        <v>0</v>
      </c>
      <c r="I72" s="27">
        <v>0</v>
      </c>
      <c r="J72" s="27">
        <v>0</v>
      </c>
      <c r="K72" s="24">
        <f>I72-J72</f>
        <v>0</v>
      </c>
      <c r="L72" s="24"/>
      <c r="M72" s="24"/>
      <c r="N72" s="24"/>
      <c r="O72" s="24"/>
    </row>
    <row r="73" spans="1:15" x14ac:dyDescent="0.25">
      <c r="B73" s="26" t="s">
        <v>35</v>
      </c>
      <c r="E73" s="27">
        <v>0</v>
      </c>
      <c r="F73" s="27">
        <v>0</v>
      </c>
      <c r="G73" s="27">
        <v>0</v>
      </c>
      <c r="H73" s="27">
        <v>0</v>
      </c>
      <c r="I73" s="27">
        <v>1</v>
      </c>
      <c r="J73" s="27">
        <v>0</v>
      </c>
      <c r="K73" s="24">
        <f>I73-J73</f>
        <v>1</v>
      </c>
      <c r="L73" s="24"/>
      <c r="M73" s="24"/>
      <c r="N73" s="24"/>
      <c r="O73" s="24"/>
    </row>
    <row r="74" spans="1:15" x14ac:dyDescent="0.25">
      <c r="B74" s="28" t="s">
        <v>22</v>
      </c>
      <c r="D74" s="29"/>
      <c r="E74" s="30">
        <f t="shared" ref="E74:K74" si="7">SUM(E68:E73)</f>
        <v>14</v>
      </c>
      <c r="F74" s="30">
        <f t="shared" si="7"/>
        <v>5</v>
      </c>
      <c r="G74" s="30">
        <f t="shared" si="7"/>
        <v>1</v>
      </c>
      <c r="H74" s="30">
        <f t="shared" si="7"/>
        <v>1</v>
      </c>
      <c r="I74" s="30">
        <f t="shared" si="7"/>
        <v>191</v>
      </c>
      <c r="J74" s="30">
        <f t="shared" si="7"/>
        <v>0</v>
      </c>
      <c r="K74" s="30">
        <f t="shared" si="7"/>
        <v>191</v>
      </c>
      <c r="L74" s="31"/>
    </row>
    <row r="75" spans="1:15" x14ac:dyDescent="0.25">
      <c r="B75" s="26" t="s">
        <v>23</v>
      </c>
      <c r="E75" s="27">
        <v>0</v>
      </c>
      <c r="F75" s="27">
        <v>0</v>
      </c>
      <c r="G75" s="27">
        <v>0</v>
      </c>
      <c r="H75" s="27">
        <v>0</v>
      </c>
      <c r="I75" s="27">
        <v>10</v>
      </c>
      <c r="J75" s="27">
        <v>0</v>
      </c>
      <c r="K75" s="24">
        <f>I75-J75</f>
        <v>10</v>
      </c>
      <c r="L75" s="24"/>
      <c r="M75" s="24"/>
      <c r="N75" s="24"/>
      <c r="O75" s="24"/>
    </row>
    <row r="76" spans="1:15" x14ac:dyDescent="0.25">
      <c r="B76" s="28" t="s">
        <v>24</v>
      </c>
      <c r="D76" s="34"/>
      <c r="E76" s="35">
        <f t="shared" ref="E76:K76" si="8">SUM(E75:E75)</f>
        <v>0</v>
      </c>
      <c r="F76" s="35">
        <f t="shared" si="8"/>
        <v>0</v>
      </c>
      <c r="G76" s="35">
        <f t="shared" si="8"/>
        <v>0</v>
      </c>
      <c r="H76" s="35">
        <f t="shared" si="8"/>
        <v>0</v>
      </c>
      <c r="I76" s="35">
        <f t="shared" si="8"/>
        <v>10</v>
      </c>
      <c r="J76" s="35">
        <f t="shared" si="8"/>
        <v>0</v>
      </c>
      <c r="K76" s="35">
        <f t="shared" si="8"/>
        <v>10</v>
      </c>
      <c r="L76" s="36"/>
    </row>
    <row r="77" spans="1:15" x14ac:dyDescent="0.25">
      <c r="B77" s="33" t="s">
        <v>25</v>
      </c>
      <c r="C77" s="16"/>
      <c r="D77" s="17"/>
      <c r="E77" s="21">
        <v>14</v>
      </c>
      <c r="F77" s="21">
        <v>5</v>
      </c>
      <c r="G77" s="21">
        <v>1</v>
      </c>
      <c r="H77" s="21">
        <v>1</v>
      </c>
      <c r="I77" s="21">
        <v>201</v>
      </c>
      <c r="J77" s="21">
        <v>0</v>
      </c>
      <c r="K77" s="22">
        <f>I77-J77</f>
        <v>201</v>
      </c>
      <c r="L77" s="23"/>
      <c r="M77" s="24"/>
      <c r="N77" s="25">
        <f>IF(E77=0,"N/A",ROUND((F77/E77)*100,0))</f>
        <v>36</v>
      </c>
      <c r="O77" s="24"/>
    </row>
    <row r="80" spans="1:15" x14ac:dyDescent="0.25">
      <c r="A80" s="14" t="s">
        <v>48</v>
      </c>
    </row>
    <row r="81" spans="1:15" x14ac:dyDescent="0.25">
      <c r="B81" s="26" t="s">
        <v>49</v>
      </c>
      <c r="E81" s="27">
        <v>0</v>
      </c>
      <c r="F81" s="27">
        <v>0</v>
      </c>
      <c r="G81" s="27">
        <v>0</v>
      </c>
      <c r="H81" s="27">
        <v>0</v>
      </c>
      <c r="I81" s="27">
        <v>6</v>
      </c>
      <c r="J81" s="27">
        <v>0</v>
      </c>
      <c r="K81" s="24">
        <f>I81-J81</f>
        <v>6</v>
      </c>
      <c r="L81" s="24"/>
      <c r="M81" s="24"/>
      <c r="N81" s="24"/>
      <c r="O81" s="24"/>
    </row>
    <row r="82" spans="1:15" x14ac:dyDescent="0.25">
      <c r="B82" s="26" t="s">
        <v>50</v>
      </c>
      <c r="E82" s="27">
        <v>16</v>
      </c>
      <c r="F82" s="27">
        <v>7</v>
      </c>
      <c r="G82" s="27">
        <v>0</v>
      </c>
      <c r="H82" s="27">
        <v>0</v>
      </c>
      <c r="I82" s="27">
        <v>53</v>
      </c>
      <c r="J82" s="27">
        <v>1</v>
      </c>
      <c r="K82" s="24">
        <f>I82-J82</f>
        <v>52</v>
      </c>
      <c r="L82" s="24"/>
      <c r="M82" s="24"/>
      <c r="N82" s="24"/>
      <c r="O82" s="24"/>
    </row>
    <row r="83" spans="1:15" x14ac:dyDescent="0.25">
      <c r="B83" s="26" t="s">
        <v>51</v>
      </c>
      <c r="E83" s="27">
        <v>0</v>
      </c>
      <c r="F83" s="27">
        <v>0</v>
      </c>
      <c r="G83" s="27">
        <v>0</v>
      </c>
      <c r="H83" s="27">
        <v>0</v>
      </c>
      <c r="I83" s="27">
        <v>1</v>
      </c>
      <c r="J83" s="27">
        <v>0</v>
      </c>
      <c r="K83" s="24">
        <f>I83-J83</f>
        <v>1</v>
      </c>
      <c r="L83" s="24"/>
      <c r="M83" s="24"/>
      <c r="N83" s="24"/>
      <c r="O83" s="24"/>
    </row>
    <row r="84" spans="1:15" x14ac:dyDescent="0.25">
      <c r="B84" s="26" t="s">
        <v>52</v>
      </c>
      <c r="E84" s="27">
        <v>7</v>
      </c>
      <c r="F84" s="27">
        <v>2</v>
      </c>
      <c r="G84" s="27">
        <v>0</v>
      </c>
      <c r="H84" s="27">
        <v>0</v>
      </c>
      <c r="I84" s="27">
        <v>293</v>
      </c>
      <c r="J84" s="27">
        <v>0</v>
      </c>
      <c r="K84" s="24">
        <f>I84-J84</f>
        <v>293</v>
      </c>
      <c r="L84" s="24"/>
      <c r="M84" s="24"/>
      <c r="N84" s="24"/>
      <c r="O84" s="24"/>
    </row>
    <row r="85" spans="1:15" x14ac:dyDescent="0.25">
      <c r="B85" s="28" t="s">
        <v>22</v>
      </c>
      <c r="D85" s="29"/>
      <c r="E85" s="30">
        <f t="shared" ref="E85:K85" si="9">SUM(E80:E84)</f>
        <v>23</v>
      </c>
      <c r="F85" s="30">
        <f t="shared" si="9"/>
        <v>9</v>
      </c>
      <c r="G85" s="30">
        <f t="shared" si="9"/>
        <v>0</v>
      </c>
      <c r="H85" s="30">
        <f t="shared" si="9"/>
        <v>0</v>
      </c>
      <c r="I85" s="30">
        <f t="shared" si="9"/>
        <v>353</v>
      </c>
      <c r="J85" s="30">
        <f t="shared" si="9"/>
        <v>1</v>
      </c>
      <c r="K85" s="30">
        <f t="shared" si="9"/>
        <v>352</v>
      </c>
      <c r="L85" s="31"/>
    </row>
    <row r="86" spans="1:15" x14ac:dyDescent="0.25">
      <c r="B86" s="26" t="s">
        <v>42</v>
      </c>
      <c r="E86" s="27">
        <v>1</v>
      </c>
      <c r="F86" s="27">
        <v>1</v>
      </c>
      <c r="G86" s="27">
        <v>0</v>
      </c>
      <c r="H86" s="27">
        <v>0</v>
      </c>
      <c r="I86" s="27">
        <v>14</v>
      </c>
      <c r="J86" s="27">
        <v>1</v>
      </c>
      <c r="K86" s="24">
        <f>I86-J86</f>
        <v>13</v>
      </c>
      <c r="L86" s="24"/>
      <c r="M86" s="24"/>
      <c r="N86" s="24"/>
      <c r="O86" s="24"/>
    </row>
    <row r="87" spans="1:15" x14ac:dyDescent="0.25">
      <c r="B87" s="28" t="s">
        <v>24</v>
      </c>
      <c r="D87" s="34"/>
      <c r="E87" s="35">
        <f t="shared" ref="E87:K87" si="10">SUM(E86:E86)</f>
        <v>1</v>
      </c>
      <c r="F87" s="35">
        <f t="shared" si="10"/>
        <v>1</v>
      </c>
      <c r="G87" s="35">
        <f t="shared" si="10"/>
        <v>0</v>
      </c>
      <c r="H87" s="35">
        <f t="shared" si="10"/>
        <v>0</v>
      </c>
      <c r="I87" s="35">
        <f t="shared" si="10"/>
        <v>14</v>
      </c>
      <c r="J87" s="35">
        <f t="shared" si="10"/>
        <v>1</v>
      </c>
      <c r="K87" s="35">
        <f t="shared" si="10"/>
        <v>13</v>
      </c>
      <c r="L87" s="36"/>
    </row>
    <row r="88" spans="1:15" x14ac:dyDescent="0.25">
      <c r="B88" s="33" t="s">
        <v>53</v>
      </c>
      <c r="C88" s="16"/>
      <c r="D88" s="17"/>
      <c r="E88" s="21">
        <v>24</v>
      </c>
      <c r="F88" s="21">
        <v>10</v>
      </c>
      <c r="G88" s="21">
        <v>0</v>
      </c>
      <c r="H88" s="21">
        <v>0</v>
      </c>
      <c r="I88" s="21">
        <v>367</v>
      </c>
      <c r="J88" s="21">
        <v>2</v>
      </c>
      <c r="K88" s="22">
        <f>I88-J88</f>
        <v>365</v>
      </c>
      <c r="L88" s="23"/>
      <c r="M88" s="24"/>
      <c r="N88" s="25">
        <f>IF(E88=0,"N/A",ROUND((F88/E88)*100,0))</f>
        <v>42</v>
      </c>
      <c r="O88" s="24"/>
    </row>
    <row r="91" spans="1:15" x14ac:dyDescent="0.25">
      <c r="A91" s="14" t="s">
        <v>54</v>
      </c>
    </row>
    <row r="92" spans="1:15" x14ac:dyDescent="0.25">
      <c r="B92" s="26" t="s">
        <v>55</v>
      </c>
      <c r="E92" s="27">
        <v>0</v>
      </c>
      <c r="F92" s="27">
        <v>0</v>
      </c>
      <c r="G92" s="27">
        <v>0</v>
      </c>
      <c r="H92" s="27">
        <v>0</v>
      </c>
      <c r="I92" s="27">
        <v>2</v>
      </c>
      <c r="J92" s="27">
        <v>0</v>
      </c>
      <c r="K92" s="24">
        <f>I92-J92</f>
        <v>2</v>
      </c>
      <c r="L92" s="24"/>
      <c r="M92" s="24"/>
      <c r="N92" s="24"/>
      <c r="O92" s="24"/>
    </row>
    <row r="93" spans="1:15" x14ac:dyDescent="0.25">
      <c r="B93" s="26" t="s">
        <v>56</v>
      </c>
      <c r="E93" s="27">
        <v>0</v>
      </c>
      <c r="F93" s="27">
        <v>0</v>
      </c>
      <c r="G93" s="27">
        <v>164</v>
      </c>
      <c r="H93" s="27">
        <v>0</v>
      </c>
      <c r="I93" s="27">
        <v>164</v>
      </c>
      <c r="J93" s="27">
        <v>1</v>
      </c>
      <c r="K93" s="24">
        <f>I93-J93</f>
        <v>163</v>
      </c>
      <c r="L93" s="24"/>
      <c r="M93" s="24"/>
      <c r="N93" s="24"/>
      <c r="O93" s="24"/>
    </row>
    <row r="94" spans="1:15" x14ac:dyDescent="0.25">
      <c r="B94" s="26" t="s">
        <v>42</v>
      </c>
      <c r="E94" s="27">
        <v>4</v>
      </c>
      <c r="F94" s="27">
        <v>2</v>
      </c>
      <c r="G94" s="27">
        <v>0</v>
      </c>
      <c r="H94" s="27">
        <v>164</v>
      </c>
      <c r="I94" s="27">
        <v>14</v>
      </c>
      <c r="J94" s="27">
        <v>0</v>
      </c>
      <c r="K94" s="24">
        <f>I94-J94</f>
        <v>14</v>
      </c>
      <c r="L94" s="24"/>
      <c r="M94" s="24"/>
      <c r="N94" s="24"/>
      <c r="O94" s="24"/>
    </row>
    <row r="95" spans="1:15" x14ac:dyDescent="0.25">
      <c r="B95" s="33" t="s">
        <v>57</v>
      </c>
      <c r="C95" s="16"/>
      <c r="D95" s="17"/>
      <c r="E95" s="18">
        <f t="shared" ref="E95:K95" si="11">SUM(E91:E94)</f>
        <v>4</v>
      </c>
      <c r="F95" s="18">
        <f t="shared" si="11"/>
        <v>2</v>
      </c>
      <c r="G95" s="18">
        <f t="shared" si="11"/>
        <v>164</v>
      </c>
      <c r="H95" s="18">
        <f t="shared" si="11"/>
        <v>164</v>
      </c>
      <c r="I95" s="18">
        <f t="shared" si="11"/>
        <v>180</v>
      </c>
      <c r="J95" s="18">
        <f t="shared" si="11"/>
        <v>1</v>
      </c>
      <c r="K95" s="18">
        <f t="shared" si="11"/>
        <v>179</v>
      </c>
      <c r="L95" s="19"/>
      <c r="N95" s="20">
        <f>IF(E95=0,"N/A",ROUND((F95/E95)*100,0))</f>
        <v>50</v>
      </c>
    </row>
    <row r="97" spans="1:15" x14ac:dyDescent="0.25">
      <c r="A97" s="14" t="s">
        <v>58</v>
      </c>
    </row>
    <row r="98" spans="1:15" x14ac:dyDescent="0.25">
      <c r="B98" s="26" t="s">
        <v>55</v>
      </c>
      <c r="E98" s="27">
        <v>0</v>
      </c>
      <c r="F98" s="27">
        <v>0</v>
      </c>
      <c r="G98" s="27">
        <v>0</v>
      </c>
      <c r="H98" s="27">
        <v>0</v>
      </c>
      <c r="I98" s="27">
        <v>3</v>
      </c>
      <c r="J98" s="27">
        <v>0</v>
      </c>
      <c r="K98" s="24">
        <f>I98-J98</f>
        <v>3</v>
      </c>
      <c r="L98" s="24"/>
      <c r="M98" s="24"/>
      <c r="N98" s="24"/>
      <c r="O98" s="24"/>
    </row>
    <row r="99" spans="1:15" x14ac:dyDescent="0.25">
      <c r="B99" s="26" t="s">
        <v>42</v>
      </c>
      <c r="E99" s="27">
        <v>1</v>
      </c>
      <c r="F99" s="27">
        <v>4</v>
      </c>
      <c r="G99" s="27">
        <v>0</v>
      </c>
      <c r="H99" s="27">
        <v>0</v>
      </c>
      <c r="I99" s="27">
        <v>50</v>
      </c>
      <c r="J99" s="27">
        <v>2</v>
      </c>
      <c r="K99" s="24">
        <f>I99-J99</f>
        <v>48</v>
      </c>
      <c r="L99" s="24"/>
      <c r="M99" s="24"/>
      <c r="N99" s="24"/>
      <c r="O99" s="24"/>
    </row>
    <row r="100" spans="1:15" x14ac:dyDescent="0.25">
      <c r="B100" s="28" t="s">
        <v>22</v>
      </c>
      <c r="D100" s="29"/>
      <c r="E100" s="32">
        <f t="shared" ref="E100:K100" si="12">SUM(E98:E99)</f>
        <v>1</v>
      </c>
      <c r="F100" s="32">
        <f t="shared" si="12"/>
        <v>4</v>
      </c>
      <c r="G100" s="32">
        <f t="shared" si="12"/>
        <v>0</v>
      </c>
      <c r="H100" s="32">
        <f t="shared" si="12"/>
        <v>0</v>
      </c>
      <c r="I100" s="32">
        <f t="shared" si="12"/>
        <v>53</v>
      </c>
      <c r="J100" s="32">
        <f t="shared" si="12"/>
        <v>2</v>
      </c>
      <c r="K100" s="32">
        <f t="shared" si="12"/>
        <v>51</v>
      </c>
      <c r="L100" s="31"/>
    </row>
    <row r="101" spans="1:15" x14ac:dyDescent="0.25">
      <c r="B101" s="26" t="s">
        <v>40</v>
      </c>
      <c r="E101" s="27">
        <v>0</v>
      </c>
      <c r="F101" s="27">
        <v>0</v>
      </c>
      <c r="G101" s="27">
        <v>0</v>
      </c>
      <c r="H101" s="27">
        <v>0</v>
      </c>
      <c r="I101" s="27">
        <v>2</v>
      </c>
      <c r="J101" s="27">
        <v>0</v>
      </c>
      <c r="K101" s="24">
        <f>I101-J101</f>
        <v>2</v>
      </c>
      <c r="L101" s="24"/>
      <c r="M101" s="24"/>
      <c r="N101" s="24"/>
      <c r="O101" s="24"/>
    </row>
    <row r="102" spans="1:15" x14ac:dyDescent="0.25">
      <c r="B102" s="26" t="s">
        <v>41</v>
      </c>
      <c r="E102" s="27">
        <v>0</v>
      </c>
      <c r="F102" s="27">
        <v>0</v>
      </c>
      <c r="G102" s="27">
        <v>0</v>
      </c>
      <c r="H102" s="27">
        <v>0</v>
      </c>
      <c r="I102" s="27">
        <v>1</v>
      </c>
      <c r="J102" s="27">
        <v>0</v>
      </c>
      <c r="K102" s="24">
        <f>I102-J102</f>
        <v>1</v>
      </c>
      <c r="L102" s="24"/>
      <c r="M102" s="24"/>
      <c r="N102" s="24"/>
      <c r="O102" s="24"/>
    </row>
    <row r="103" spans="1:15" x14ac:dyDescent="0.25">
      <c r="B103" s="26" t="s">
        <v>42</v>
      </c>
      <c r="E103" s="27">
        <v>0</v>
      </c>
      <c r="F103" s="27">
        <v>0</v>
      </c>
      <c r="G103" s="27">
        <v>0</v>
      </c>
      <c r="H103" s="27">
        <v>0</v>
      </c>
      <c r="I103" s="27">
        <v>6</v>
      </c>
      <c r="J103" s="27">
        <v>0</v>
      </c>
      <c r="K103" s="24">
        <f>I103-J103</f>
        <v>6</v>
      </c>
      <c r="L103" s="24"/>
      <c r="M103" s="24"/>
      <c r="N103" s="24"/>
      <c r="O103" s="24"/>
    </row>
    <row r="104" spans="1:15" x14ac:dyDescent="0.25">
      <c r="B104" s="28" t="s">
        <v>24</v>
      </c>
      <c r="D104" s="34"/>
      <c r="E104" s="35">
        <f t="shared" ref="E104:K104" si="13">SUM(E101:E103)</f>
        <v>0</v>
      </c>
      <c r="F104" s="35">
        <f t="shared" si="13"/>
        <v>0</v>
      </c>
      <c r="G104" s="35">
        <f t="shared" si="13"/>
        <v>0</v>
      </c>
      <c r="H104" s="35">
        <f t="shared" si="13"/>
        <v>0</v>
      </c>
      <c r="I104" s="35">
        <f t="shared" si="13"/>
        <v>9</v>
      </c>
      <c r="J104" s="35">
        <f t="shared" si="13"/>
        <v>0</v>
      </c>
      <c r="K104" s="35">
        <f t="shared" si="13"/>
        <v>9</v>
      </c>
      <c r="L104" s="36"/>
    </row>
    <row r="105" spans="1:15" x14ac:dyDescent="0.25">
      <c r="B105" s="33" t="s">
        <v>57</v>
      </c>
      <c r="C105" s="16"/>
      <c r="D105" s="17"/>
      <c r="E105" s="21">
        <v>1</v>
      </c>
      <c r="F105" s="21">
        <v>4</v>
      </c>
      <c r="G105" s="21">
        <v>0</v>
      </c>
      <c r="H105" s="21">
        <v>0</v>
      </c>
      <c r="I105" s="21">
        <v>62</v>
      </c>
      <c r="J105" s="21">
        <v>2</v>
      </c>
      <c r="K105" s="22">
        <f>I105-J105</f>
        <v>60</v>
      </c>
      <c r="L105" s="23"/>
      <c r="M105" s="24"/>
      <c r="N105" s="25">
        <f>IF(E105=0,"N/A",ROUND((F105/E105)*100,0))</f>
        <v>400</v>
      </c>
      <c r="O105" s="24"/>
    </row>
    <row r="108" spans="1:15" x14ac:dyDescent="0.25">
      <c r="A108" s="14" t="s">
        <v>59</v>
      </c>
    </row>
    <row r="109" spans="1:15" x14ac:dyDescent="0.25">
      <c r="B109" s="26" t="s">
        <v>50</v>
      </c>
      <c r="E109" s="27">
        <v>33</v>
      </c>
      <c r="F109" s="27">
        <v>11</v>
      </c>
      <c r="G109" s="27">
        <v>0</v>
      </c>
      <c r="H109" s="27">
        <v>0</v>
      </c>
      <c r="I109" s="27">
        <v>112</v>
      </c>
      <c r="J109" s="27">
        <v>0</v>
      </c>
      <c r="K109" s="24">
        <f t="shared" ref="K109:K114" si="14">I109-J109</f>
        <v>112</v>
      </c>
      <c r="L109" s="24"/>
      <c r="M109" s="24"/>
      <c r="N109" s="24"/>
      <c r="O109" s="24"/>
    </row>
    <row r="110" spans="1:15" x14ac:dyDescent="0.25">
      <c r="B110" s="26" t="s">
        <v>55</v>
      </c>
      <c r="E110" s="27">
        <v>34</v>
      </c>
      <c r="F110" s="27">
        <v>13</v>
      </c>
      <c r="G110" s="27">
        <v>2</v>
      </c>
      <c r="H110" s="27">
        <v>0</v>
      </c>
      <c r="I110" s="27">
        <v>303</v>
      </c>
      <c r="J110" s="27">
        <v>0</v>
      </c>
      <c r="K110" s="24">
        <f t="shared" si="14"/>
        <v>303</v>
      </c>
      <c r="L110" s="24"/>
      <c r="M110" s="24"/>
      <c r="N110" s="24"/>
      <c r="O110" s="24"/>
    </row>
    <row r="111" spans="1:15" x14ac:dyDescent="0.25">
      <c r="B111" s="26" t="s">
        <v>60</v>
      </c>
      <c r="E111" s="27">
        <v>17</v>
      </c>
      <c r="F111" s="27">
        <v>0</v>
      </c>
      <c r="G111" s="27">
        <v>0</v>
      </c>
      <c r="H111" s="27">
        <v>0</v>
      </c>
      <c r="I111" s="27">
        <v>17</v>
      </c>
      <c r="J111" s="27">
        <v>0</v>
      </c>
      <c r="K111" s="24">
        <f t="shared" si="14"/>
        <v>17</v>
      </c>
      <c r="L111" s="24"/>
      <c r="M111" s="24"/>
      <c r="N111" s="24"/>
      <c r="O111" s="24"/>
    </row>
    <row r="112" spans="1:15" x14ac:dyDescent="0.25">
      <c r="B112" s="26" t="s">
        <v>41</v>
      </c>
      <c r="E112" s="27">
        <v>35</v>
      </c>
      <c r="F112" s="27">
        <v>14</v>
      </c>
      <c r="G112" s="27">
        <v>0</v>
      </c>
      <c r="H112" s="27">
        <v>2</v>
      </c>
      <c r="I112" s="27">
        <v>283</v>
      </c>
      <c r="J112" s="27">
        <v>5</v>
      </c>
      <c r="K112" s="24">
        <f t="shared" si="14"/>
        <v>278</v>
      </c>
      <c r="L112" s="24"/>
      <c r="M112" s="24"/>
      <c r="N112" s="24"/>
      <c r="O112" s="24"/>
    </row>
    <row r="113" spans="1:15" x14ac:dyDescent="0.25">
      <c r="B113" s="26" t="s">
        <v>56</v>
      </c>
      <c r="E113" s="27">
        <v>17</v>
      </c>
      <c r="F113" s="27">
        <v>0</v>
      </c>
      <c r="G113" s="27">
        <v>164</v>
      </c>
      <c r="H113" s="27">
        <v>0</v>
      </c>
      <c r="I113" s="27">
        <v>181</v>
      </c>
      <c r="J113" s="27">
        <v>0</v>
      </c>
      <c r="K113" s="24">
        <f t="shared" si="14"/>
        <v>181</v>
      </c>
      <c r="L113" s="24"/>
      <c r="M113" s="24"/>
      <c r="N113" s="24"/>
      <c r="O113" s="24"/>
    </row>
    <row r="114" spans="1:15" x14ac:dyDescent="0.25">
      <c r="B114" s="26" t="s">
        <v>42</v>
      </c>
      <c r="E114" s="27">
        <v>34</v>
      </c>
      <c r="F114" s="27">
        <v>13</v>
      </c>
      <c r="G114" s="27">
        <v>0</v>
      </c>
      <c r="H114" s="27">
        <v>164</v>
      </c>
      <c r="I114" s="27">
        <v>34</v>
      </c>
      <c r="J114" s="27">
        <v>0</v>
      </c>
      <c r="K114" s="24">
        <f t="shared" si="14"/>
        <v>34</v>
      </c>
      <c r="L114" s="24"/>
      <c r="M114" s="24"/>
      <c r="N114" s="24"/>
      <c r="O114" s="24"/>
    </row>
    <row r="115" spans="1:15" x14ac:dyDescent="0.25">
      <c r="B115" s="28" t="s">
        <v>22</v>
      </c>
      <c r="D115" s="29"/>
      <c r="E115" s="30">
        <f t="shared" ref="E115:K115" si="15">SUM(E108:E114)</f>
        <v>170</v>
      </c>
      <c r="F115" s="30">
        <f t="shared" si="15"/>
        <v>51</v>
      </c>
      <c r="G115" s="30">
        <f t="shared" si="15"/>
        <v>166</v>
      </c>
      <c r="H115" s="30">
        <f t="shared" si="15"/>
        <v>166</v>
      </c>
      <c r="I115" s="30">
        <f t="shared" si="15"/>
        <v>930</v>
      </c>
      <c r="J115" s="30">
        <f t="shared" si="15"/>
        <v>5</v>
      </c>
      <c r="K115" s="30">
        <f t="shared" si="15"/>
        <v>925</v>
      </c>
      <c r="L115" s="31"/>
    </row>
    <row r="116" spans="1:15" x14ac:dyDescent="0.25">
      <c r="B116" s="26" t="s">
        <v>40</v>
      </c>
      <c r="E116" s="27">
        <v>0</v>
      </c>
      <c r="F116" s="27">
        <v>0</v>
      </c>
      <c r="G116" s="27">
        <v>1</v>
      </c>
      <c r="H116" s="27">
        <v>0</v>
      </c>
      <c r="I116" s="27">
        <v>4</v>
      </c>
      <c r="J116" s="27">
        <v>0</v>
      </c>
      <c r="K116" s="24">
        <f>I116-J116</f>
        <v>4</v>
      </c>
      <c r="L116" s="24"/>
      <c r="M116" s="24"/>
      <c r="N116" s="24"/>
      <c r="O116" s="24"/>
    </row>
    <row r="117" spans="1:15" x14ac:dyDescent="0.25">
      <c r="B117" s="26" t="s">
        <v>41</v>
      </c>
      <c r="E117" s="27">
        <v>0</v>
      </c>
      <c r="F117" s="27">
        <v>0</v>
      </c>
      <c r="G117" s="27">
        <v>0</v>
      </c>
      <c r="H117" s="27">
        <v>0</v>
      </c>
      <c r="I117" s="27">
        <v>5</v>
      </c>
      <c r="J117" s="27">
        <v>0</v>
      </c>
      <c r="K117" s="24">
        <f>I117-J117</f>
        <v>5</v>
      </c>
      <c r="L117" s="24"/>
      <c r="M117" s="24"/>
      <c r="N117" s="24"/>
      <c r="O117" s="24"/>
    </row>
    <row r="118" spans="1:15" x14ac:dyDescent="0.25">
      <c r="B118" s="26" t="s">
        <v>42</v>
      </c>
      <c r="E118" s="27">
        <v>11</v>
      </c>
      <c r="F118" s="27">
        <v>1</v>
      </c>
      <c r="G118" s="27">
        <v>0</v>
      </c>
      <c r="H118" s="27">
        <v>1</v>
      </c>
      <c r="I118" s="27">
        <v>32</v>
      </c>
      <c r="J118" s="27">
        <v>0</v>
      </c>
      <c r="K118" s="24">
        <f>I118-J118</f>
        <v>32</v>
      </c>
      <c r="L118" s="24"/>
      <c r="M118" s="24"/>
      <c r="N118" s="24"/>
      <c r="O118" s="24"/>
    </row>
    <row r="119" spans="1:15" x14ac:dyDescent="0.25">
      <c r="B119" s="28" t="s">
        <v>24</v>
      </c>
      <c r="D119" s="34"/>
      <c r="E119" s="35">
        <f t="shared" ref="E119:K119" si="16">SUM(E116:E118)</f>
        <v>11</v>
      </c>
      <c r="F119" s="35">
        <f t="shared" si="16"/>
        <v>1</v>
      </c>
      <c r="G119" s="35">
        <f t="shared" si="16"/>
        <v>1</v>
      </c>
      <c r="H119" s="35">
        <f t="shared" si="16"/>
        <v>1</v>
      </c>
      <c r="I119" s="35">
        <f t="shared" si="16"/>
        <v>41</v>
      </c>
      <c r="J119" s="35">
        <f t="shared" si="16"/>
        <v>0</v>
      </c>
      <c r="K119" s="35">
        <f t="shared" si="16"/>
        <v>41</v>
      </c>
      <c r="L119" s="36"/>
    </row>
    <row r="120" spans="1:15" x14ac:dyDescent="0.25">
      <c r="B120" s="33" t="s">
        <v>57</v>
      </c>
      <c r="C120" s="16"/>
      <c r="D120" s="17"/>
      <c r="E120" s="21">
        <v>181</v>
      </c>
      <c r="F120" s="21">
        <v>52</v>
      </c>
      <c r="G120" s="21">
        <v>167</v>
      </c>
      <c r="H120" s="21">
        <v>167</v>
      </c>
      <c r="I120" s="21">
        <v>971</v>
      </c>
      <c r="J120" s="21">
        <v>5</v>
      </c>
      <c r="K120" s="22">
        <f>I120-J120</f>
        <v>966</v>
      </c>
      <c r="L120" s="23"/>
      <c r="M120" s="24"/>
      <c r="N120" s="25">
        <f>IF(E120=0,"N/A",ROUND((F120/E120)*100,0))</f>
        <v>29</v>
      </c>
      <c r="O120" s="24"/>
    </row>
    <row r="123" spans="1:15" x14ac:dyDescent="0.25">
      <c r="A123" s="14" t="s">
        <v>61</v>
      </c>
    </row>
    <row r="124" spans="1:15" x14ac:dyDescent="0.25">
      <c r="B124" s="26" t="s">
        <v>29</v>
      </c>
      <c r="E124" s="27">
        <v>0</v>
      </c>
      <c r="F124" s="27">
        <v>0</v>
      </c>
      <c r="G124" s="27">
        <v>0</v>
      </c>
      <c r="H124" s="27">
        <v>69</v>
      </c>
      <c r="I124" s="27">
        <v>1</v>
      </c>
      <c r="J124" s="27">
        <v>0</v>
      </c>
      <c r="K124" s="24">
        <f t="shared" ref="K124:K134" si="17">I124-J124</f>
        <v>1</v>
      </c>
      <c r="L124" s="24"/>
      <c r="M124" s="24"/>
      <c r="N124" s="24"/>
      <c r="O124" s="24"/>
    </row>
    <row r="125" spans="1:15" x14ac:dyDescent="0.25">
      <c r="B125" s="26" t="s">
        <v>62</v>
      </c>
      <c r="E125" s="27">
        <v>1</v>
      </c>
      <c r="F125" s="27">
        <v>7</v>
      </c>
      <c r="G125" s="27">
        <v>0</v>
      </c>
      <c r="H125" s="27">
        <v>0</v>
      </c>
      <c r="I125" s="27">
        <v>90</v>
      </c>
      <c r="J125" s="27">
        <v>6</v>
      </c>
      <c r="K125" s="24">
        <f t="shared" si="17"/>
        <v>84</v>
      </c>
      <c r="L125" s="24"/>
      <c r="M125" s="24"/>
      <c r="N125" s="24"/>
      <c r="O125" s="24"/>
    </row>
    <row r="126" spans="1:15" x14ac:dyDescent="0.25">
      <c r="B126" s="26" t="s">
        <v>50</v>
      </c>
      <c r="E126" s="27">
        <v>0</v>
      </c>
      <c r="F126" s="27">
        <v>2</v>
      </c>
      <c r="G126" s="27">
        <v>0</v>
      </c>
      <c r="H126" s="27">
        <v>0</v>
      </c>
      <c r="I126" s="27">
        <v>24</v>
      </c>
      <c r="J126" s="27">
        <v>1</v>
      </c>
      <c r="K126" s="24">
        <f t="shared" si="17"/>
        <v>23</v>
      </c>
      <c r="L126" s="24"/>
      <c r="M126" s="24"/>
      <c r="N126" s="24"/>
      <c r="O126" s="24"/>
    </row>
    <row r="127" spans="1:15" x14ac:dyDescent="0.25">
      <c r="B127" s="26" t="s">
        <v>52</v>
      </c>
      <c r="E127" s="27">
        <v>0</v>
      </c>
      <c r="F127" s="27">
        <v>0</v>
      </c>
      <c r="G127" s="27">
        <v>0</v>
      </c>
      <c r="H127" s="27">
        <v>0</v>
      </c>
      <c r="I127" s="27">
        <v>24</v>
      </c>
      <c r="J127" s="27">
        <v>2</v>
      </c>
      <c r="K127" s="24">
        <f t="shared" si="17"/>
        <v>22</v>
      </c>
      <c r="L127" s="24"/>
      <c r="M127" s="24"/>
      <c r="N127" s="24"/>
      <c r="O127" s="24"/>
    </row>
    <row r="128" spans="1:15" x14ac:dyDescent="0.25">
      <c r="B128" s="26" t="s">
        <v>60</v>
      </c>
      <c r="E128" s="27">
        <v>1</v>
      </c>
      <c r="F128" s="27">
        <v>0</v>
      </c>
      <c r="G128" s="27">
        <v>69</v>
      </c>
      <c r="H128" s="27">
        <v>0</v>
      </c>
      <c r="I128" s="27">
        <v>70</v>
      </c>
      <c r="J128" s="27">
        <v>2</v>
      </c>
      <c r="K128" s="24">
        <f t="shared" si="17"/>
        <v>68</v>
      </c>
      <c r="L128" s="24"/>
      <c r="M128" s="24"/>
      <c r="N128" s="24"/>
      <c r="O128" s="24"/>
    </row>
    <row r="129" spans="1:15" x14ac:dyDescent="0.25">
      <c r="B129" s="26" t="s">
        <v>63</v>
      </c>
      <c r="E129" s="27">
        <v>8</v>
      </c>
      <c r="F129" s="27">
        <v>2</v>
      </c>
      <c r="G129" s="27">
        <v>0</v>
      </c>
      <c r="H129" s="27">
        <v>0</v>
      </c>
      <c r="I129" s="27">
        <v>292</v>
      </c>
      <c r="J129" s="27">
        <v>2</v>
      </c>
      <c r="K129" s="24">
        <f t="shared" si="17"/>
        <v>290</v>
      </c>
      <c r="L129" s="24"/>
      <c r="M129" s="24"/>
      <c r="N129" s="24"/>
      <c r="O129" s="24"/>
    </row>
    <row r="130" spans="1:15" x14ac:dyDescent="0.25">
      <c r="B130" s="26" t="s">
        <v>41</v>
      </c>
      <c r="E130" s="27">
        <v>0</v>
      </c>
      <c r="F130" s="27">
        <v>1</v>
      </c>
      <c r="G130" s="27">
        <v>0</v>
      </c>
      <c r="H130" s="27">
        <v>0</v>
      </c>
      <c r="I130" s="27">
        <v>8</v>
      </c>
      <c r="J130" s="27">
        <v>0</v>
      </c>
      <c r="K130" s="24">
        <f t="shared" si="17"/>
        <v>8</v>
      </c>
      <c r="L130" s="24"/>
      <c r="M130" s="24"/>
      <c r="N130" s="24"/>
      <c r="O130" s="24"/>
    </row>
    <row r="131" spans="1:15" x14ac:dyDescent="0.25">
      <c r="B131" s="26" t="s">
        <v>64</v>
      </c>
      <c r="E131" s="27">
        <v>0</v>
      </c>
      <c r="F131" s="27">
        <v>1</v>
      </c>
      <c r="G131" s="27">
        <v>0</v>
      </c>
      <c r="H131" s="27">
        <v>0</v>
      </c>
      <c r="I131" s="27">
        <v>37</v>
      </c>
      <c r="J131" s="27">
        <v>0</v>
      </c>
      <c r="K131" s="24">
        <f t="shared" si="17"/>
        <v>37</v>
      </c>
      <c r="L131" s="24"/>
      <c r="M131" s="24"/>
      <c r="N131" s="24"/>
      <c r="O131" s="24"/>
    </row>
    <row r="132" spans="1:15" x14ac:dyDescent="0.25">
      <c r="B132" s="26" t="s">
        <v>65</v>
      </c>
      <c r="E132" s="27">
        <v>7</v>
      </c>
      <c r="F132" s="27">
        <v>4</v>
      </c>
      <c r="G132" s="27">
        <v>0</v>
      </c>
      <c r="H132" s="27">
        <v>0</v>
      </c>
      <c r="I132" s="27">
        <v>188</v>
      </c>
      <c r="J132" s="27">
        <v>8</v>
      </c>
      <c r="K132" s="24">
        <f t="shared" si="17"/>
        <v>180</v>
      </c>
      <c r="L132" s="24"/>
      <c r="M132" s="24"/>
      <c r="N132" s="24"/>
      <c r="O132" s="24"/>
    </row>
    <row r="133" spans="1:15" x14ac:dyDescent="0.25">
      <c r="B133" s="26" t="s">
        <v>42</v>
      </c>
      <c r="E133" s="27">
        <v>0</v>
      </c>
      <c r="F133" s="27">
        <v>0</v>
      </c>
      <c r="G133" s="27">
        <v>0</v>
      </c>
      <c r="H133" s="27">
        <v>0</v>
      </c>
      <c r="I133" s="27">
        <v>29</v>
      </c>
      <c r="J133" s="27">
        <v>1</v>
      </c>
      <c r="K133" s="24">
        <f t="shared" si="17"/>
        <v>28</v>
      </c>
      <c r="L133" s="24"/>
      <c r="M133" s="24"/>
      <c r="N133" s="24"/>
      <c r="O133" s="24"/>
    </row>
    <row r="134" spans="1:15" x14ac:dyDescent="0.25">
      <c r="B134" s="26" t="s">
        <v>66</v>
      </c>
      <c r="E134" s="27">
        <v>7</v>
      </c>
      <c r="F134" s="27">
        <v>2</v>
      </c>
      <c r="G134" s="27">
        <v>0</v>
      </c>
      <c r="H134" s="27">
        <v>0</v>
      </c>
      <c r="I134" s="27">
        <v>198</v>
      </c>
      <c r="J134" s="27">
        <v>0</v>
      </c>
      <c r="K134" s="24">
        <f t="shared" si="17"/>
        <v>198</v>
      </c>
      <c r="L134" s="24"/>
      <c r="M134" s="24"/>
      <c r="N134" s="24"/>
      <c r="O134" s="24"/>
    </row>
    <row r="135" spans="1:15" x14ac:dyDescent="0.25">
      <c r="B135" s="28" t="s">
        <v>22</v>
      </c>
      <c r="D135" s="29"/>
      <c r="E135" s="30">
        <f t="shared" ref="E135:K135" si="18">SUM(E123:E134)</f>
        <v>24</v>
      </c>
      <c r="F135" s="30">
        <f t="shared" si="18"/>
        <v>19</v>
      </c>
      <c r="G135" s="30">
        <f t="shared" si="18"/>
        <v>69</v>
      </c>
      <c r="H135" s="30">
        <f t="shared" si="18"/>
        <v>69</v>
      </c>
      <c r="I135" s="30">
        <f t="shared" si="18"/>
        <v>961</v>
      </c>
      <c r="J135" s="30">
        <f t="shared" si="18"/>
        <v>22</v>
      </c>
      <c r="K135" s="30">
        <f t="shared" si="18"/>
        <v>939</v>
      </c>
      <c r="L135" s="31"/>
    </row>
    <row r="136" spans="1:15" x14ac:dyDescent="0.25">
      <c r="B136" s="26" t="s">
        <v>40</v>
      </c>
      <c r="E136" s="27">
        <v>1</v>
      </c>
      <c r="F136" s="27">
        <v>1</v>
      </c>
      <c r="G136" s="27">
        <v>0</v>
      </c>
      <c r="H136" s="27">
        <v>0</v>
      </c>
      <c r="I136" s="27">
        <v>45</v>
      </c>
      <c r="J136" s="27">
        <v>0</v>
      </c>
      <c r="K136" s="24">
        <f>I136-J136</f>
        <v>45</v>
      </c>
      <c r="L136" s="24"/>
      <c r="M136" s="24"/>
      <c r="N136" s="24"/>
      <c r="O136" s="24"/>
    </row>
    <row r="137" spans="1:15" x14ac:dyDescent="0.25">
      <c r="B137" s="26" t="s">
        <v>41</v>
      </c>
      <c r="E137" s="27">
        <v>0</v>
      </c>
      <c r="F137" s="27">
        <v>0</v>
      </c>
      <c r="G137" s="27">
        <v>0</v>
      </c>
      <c r="H137" s="27">
        <v>0</v>
      </c>
      <c r="I137" s="27">
        <v>4</v>
      </c>
      <c r="J137" s="27">
        <v>2</v>
      </c>
      <c r="K137" s="24">
        <f>I137-J137</f>
        <v>2</v>
      </c>
      <c r="L137" s="24"/>
      <c r="M137" s="24"/>
      <c r="N137" s="24"/>
      <c r="O137" s="24"/>
    </row>
    <row r="138" spans="1:15" x14ac:dyDescent="0.25">
      <c r="B138" s="26" t="s">
        <v>42</v>
      </c>
      <c r="E138" s="27">
        <v>2</v>
      </c>
      <c r="F138" s="27">
        <v>0</v>
      </c>
      <c r="G138" s="27">
        <v>0</v>
      </c>
      <c r="H138" s="27">
        <v>0</v>
      </c>
      <c r="I138" s="27">
        <v>22</v>
      </c>
      <c r="J138" s="27">
        <v>1</v>
      </c>
      <c r="K138" s="24">
        <f>I138-J138</f>
        <v>21</v>
      </c>
      <c r="L138" s="24"/>
      <c r="M138" s="24"/>
      <c r="N138" s="24"/>
      <c r="O138" s="24"/>
    </row>
    <row r="139" spans="1:15" x14ac:dyDescent="0.25">
      <c r="B139" s="28" t="s">
        <v>24</v>
      </c>
      <c r="D139" s="34"/>
      <c r="E139" s="35">
        <f t="shared" ref="E139:K139" si="19">SUM(E136:E138)</f>
        <v>3</v>
      </c>
      <c r="F139" s="35">
        <f t="shared" si="19"/>
        <v>1</v>
      </c>
      <c r="G139" s="35">
        <f t="shared" si="19"/>
        <v>0</v>
      </c>
      <c r="H139" s="35">
        <f t="shared" si="19"/>
        <v>0</v>
      </c>
      <c r="I139" s="35">
        <f t="shared" si="19"/>
        <v>71</v>
      </c>
      <c r="J139" s="35">
        <f t="shared" si="19"/>
        <v>3</v>
      </c>
      <c r="K139" s="35">
        <f t="shared" si="19"/>
        <v>68</v>
      </c>
      <c r="L139" s="36"/>
    </row>
    <row r="140" spans="1:15" x14ac:dyDescent="0.25">
      <c r="B140" s="33" t="s">
        <v>25</v>
      </c>
      <c r="C140" s="16"/>
      <c r="D140" s="17"/>
      <c r="E140" s="21">
        <v>27</v>
      </c>
      <c r="F140" s="21">
        <v>20</v>
      </c>
      <c r="G140" s="21">
        <v>69</v>
      </c>
      <c r="H140" s="21">
        <v>69</v>
      </c>
      <c r="I140" s="21">
        <v>1032</v>
      </c>
      <c r="J140" s="21">
        <v>25</v>
      </c>
      <c r="K140" s="22">
        <f>I140-J140</f>
        <v>1007</v>
      </c>
      <c r="L140" s="23"/>
      <c r="M140" s="24"/>
      <c r="N140" s="25">
        <f>IF(E140=0,"N/A",ROUND((F140/E140)*100,0))</f>
        <v>74</v>
      </c>
      <c r="O140" s="24"/>
    </row>
    <row r="143" spans="1:15" x14ac:dyDescent="0.25">
      <c r="A143" s="14" t="s">
        <v>67</v>
      </c>
    </row>
    <row r="144" spans="1:15" x14ac:dyDescent="0.25">
      <c r="B144" s="26" t="s">
        <v>84</v>
      </c>
      <c r="E144" s="27">
        <v>6</v>
      </c>
      <c r="F144" s="27">
        <v>10</v>
      </c>
      <c r="G144" s="27">
        <v>0</v>
      </c>
      <c r="H144" s="27">
        <v>0</v>
      </c>
      <c r="I144" s="27">
        <v>72</v>
      </c>
      <c r="J144" s="27">
        <v>2</v>
      </c>
      <c r="K144" s="24">
        <f>I144-J144</f>
        <v>70</v>
      </c>
      <c r="L144" s="24"/>
      <c r="M144" s="24"/>
      <c r="N144" s="24"/>
      <c r="O144" s="24"/>
    </row>
    <row r="145" spans="1:15" x14ac:dyDescent="0.25">
      <c r="B145" s="26" t="s">
        <v>68</v>
      </c>
      <c r="E145" s="27">
        <v>5</v>
      </c>
      <c r="F145" s="27">
        <v>5</v>
      </c>
      <c r="G145" s="27">
        <v>0</v>
      </c>
      <c r="H145" s="27">
        <v>0</v>
      </c>
      <c r="I145" s="27">
        <v>131</v>
      </c>
      <c r="J145" s="27">
        <v>1</v>
      </c>
      <c r="K145" s="24">
        <f>I145-J145</f>
        <v>130</v>
      </c>
      <c r="L145" s="24"/>
      <c r="M145" s="24"/>
      <c r="N145" s="24"/>
      <c r="O145" s="24"/>
    </row>
    <row r="146" spans="1:15" x14ac:dyDescent="0.25">
      <c r="B146" s="26" t="s">
        <v>69</v>
      </c>
      <c r="E146" s="27">
        <v>7</v>
      </c>
      <c r="F146" s="27">
        <v>5</v>
      </c>
      <c r="G146" s="27">
        <v>0</v>
      </c>
      <c r="H146" s="27">
        <v>1</v>
      </c>
      <c r="I146" s="27">
        <v>86</v>
      </c>
      <c r="J146" s="27">
        <v>1</v>
      </c>
      <c r="K146" s="24">
        <f>I146-J146</f>
        <v>85</v>
      </c>
      <c r="L146" s="24"/>
      <c r="M146" s="24"/>
      <c r="N146" s="24"/>
      <c r="O146" s="24"/>
    </row>
    <row r="147" spans="1:15" x14ac:dyDescent="0.25">
      <c r="B147" s="26" t="s">
        <v>70</v>
      </c>
      <c r="E147" s="27">
        <v>6</v>
      </c>
      <c r="F147" s="27">
        <v>8</v>
      </c>
      <c r="G147" s="27">
        <v>1</v>
      </c>
      <c r="H147" s="27">
        <v>0</v>
      </c>
      <c r="I147" s="27">
        <v>130</v>
      </c>
      <c r="J147" s="27">
        <v>0</v>
      </c>
      <c r="K147" s="24">
        <f>I147-J147</f>
        <v>130</v>
      </c>
      <c r="L147" s="24"/>
      <c r="M147" s="24"/>
      <c r="N147" s="24"/>
      <c r="O147" s="24"/>
    </row>
    <row r="148" spans="1:15" x14ac:dyDescent="0.25">
      <c r="B148" s="26" t="s">
        <v>73</v>
      </c>
      <c r="E148" s="27">
        <v>7</v>
      </c>
      <c r="F148" s="27">
        <v>7</v>
      </c>
      <c r="G148" s="27">
        <v>0</v>
      </c>
      <c r="H148" s="27">
        <v>0</v>
      </c>
      <c r="I148" s="27">
        <v>61</v>
      </c>
      <c r="J148" s="27">
        <v>2</v>
      </c>
      <c r="K148" s="24">
        <f>I148-J148</f>
        <v>59</v>
      </c>
      <c r="L148" s="24"/>
      <c r="M148" s="24"/>
      <c r="N148" s="24"/>
      <c r="O148" s="24"/>
    </row>
    <row r="149" spans="1:15" x14ac:dyDescent="0.25">
      <c r="B149" s="28" t="s">
        <v>22</v>
      </c>
      <c r="D149" s="29"/>
      <c r="E149" s="30">
        <f t="shared" ref="E149:K149" si="20">SUM(E143:E148)</f>
        <v>31</v>
      </c>
      <c r="F149" s="30">
        <f t="shared" si="20"/>
        <v>35</v>
      </c>
      <c r="G149" s="30">
        <f t="shared" si="20"/>
        <v>1</v>
      </c>
      <c r="H149" s="30">
        <f t="shared" si="20"/>
        <v>1</v>
      </c>
      <c r="I149" s="30">
        <f t="shared" si="20"/>
        <v>480</v>
      </c>
      <c r="J149" s="30">
        <f t="shared" si="20"/>
        <v>6</v>
      </c>
      <c r="K149" s="30">
        <f t="shared" si="20"/>
        <v>474</v>
      </c>
      <c r="L149" s="31"/>
    </row>
    <row r="150" spans="1:15" x14ac:dyDescent="0.25">
      <c r="B150" s="26" t="s">
        <v>74</v>
      </c>
      <c r="E150" s="27">
        <v>1</v>
      </c>
      <c r="F150" s="27">
        <v>0</v>
      </c>
      <c r="G150" s="27">
        <v>0</v>
      </c>
      <c r="H150" s="27">
        <v>0</v>
      </c>
      <c r="I150" s="27">
        <v>56</v>
      </c>
      <c r="J150" s="27">
        <v>1</v>
      </c>
      <c r="K150" s="24">
        <f>I150-J150</f>
        <v>55</v>
      </c>
      <c r="L150" s="24"/>
      <c r="M150" s="24"/>
      <c r="N150" s="24"/>
      <c r="O150" s="24"/>
    </row>
    <row r="151" spans="1:15" x14ac:dyDescent="0.25">
      <c r="B151" s="28" t="s">
        <v>24</v>
      </c>
      <c r="D151" s="34"/>
      <c r="E151" s="35">
        <f t="shared" ref="E151:K151" si="21">SUM(E150:E150)</f>
        <v>1</v>
      </c>
      <c r="F151" s="35">
        <f t="shared" si="21"/>
        <v>0</v>
      </c>
      <c r="G151" s="35">
        <f t="shared" si="21"/>
        <v>0</v>
      </c>
      <c r="H151" s="35">
        <f t="shared" si="21"/>
        <v>0</v>
      </c>
      <c r="I151" s="35">
        <f t="shared" si="21"/>
        <v>56</v>
      </c>
      <c r="J151" s="35">
        <f t="shared" si="21"/>
        <v>1</v>
      </c>
      <c r="K151" s="35">
        <f t="shared" si="21"/>
        <v>55</v>
      </c>
      <c r="L151" s="36"/>
    </row>
    <row r="152" spans="1:15" x14ac:dyDescent="0.25">
      <c r="B152" s="33" t="s">
        <v>53</v>
      </c>
      <c r="C152" s="16"/>
      <c r="D152" s="17"/>
      <c r="E152" s="21">
        <v>32</v>
      </c>
      <c r="F152" s="21">
        <v>35</v>
      </c>
      <c r="G152" s="21">
        <v>1</v>
      </c>
      <c r="H152" s="21">
        <v>1</v>
      </c>
      <c r="I152" s="21">
        <v>536</v>
      </c>
      <c r="J152" s="21">
        <v>7</v>
      </c>
      <c r="K152" s="22">
        <f>I152-J152</f>
        <v>529</v>
      </c>
      <c r="L152" s="23"/>
      <c r="M152" s="24"/>
      <c r="N152" s="25">
        <f>IF(E152=0,"N/A",ROUND((F152/E152)*100,0))</f>
        <v>109</v>
      </c>
      <c r="O152" s="24"/>
    </row>
    <row r="155" spans="1:15" x14ac:dyDescent="0.25">
      <c r="A155" s="37" t="s">
        <v>75</v>
      </c>
      <c r="B155" s="37" t="s">
        <v>76</v>
      </c>
    </row>
    <row r="156" spans="1:15" x14ac:dyDescent="0.25">
      <c r="B156" s="37" t="s">
        <v>77</v>
      </c>
    </row>
    <row r="157" spans="1:15" x14ac:dyDescent="0.25">
      <c r="B157" s="37" t="s">
        <v>78</v>
      </c>
    </row>
    <row r="158" spans="1:15" x14ac:dyDescent="0.25">
      <c r="B158" s="37" t="s">
        <v>79</v>
      </c>
    </row>
    <row r="159" spans="1:15" x14ac:dyDescent="0.25">
      <c r="B159" s="37" t="s">
        <v>80</v>
      </c>
    </row>
    <row r="160" spans="1:15" x14ac:dyDescent="0.25">
      <c r="B160" s="37" t="s">
        <v>81</v>
      </c>
    </row>
    <row r="161" spans="2:2" x14ac:dyDescent="0.25">
      <c r="B161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C8AA0-D9EF-466D-BA36-A92096ACA57A}">
  <sheetPr>
    <pageSetUpPr fitToPage="1"/>
  </sheetPr>
  <dimension ref="A2:O158"/>
  <sheetViews>
    <sheetView showGridLines="0" topLeftCell="A128" zoomScale="75" zoomScaleNormal="75" workbookViewId="0">
      <selection activeCell="E149" sqref="E149:O149"/>
    </sheetView>
  </sheetViews>
  <sheetFormatPr defaultRowHeight="15" x14ac:dyDescent="0.25"/>
  <cols>
    <col min="1" max="1" width="18.42578125" style="1" customWidth="1"/>
    <col min="2" max="2" width="38.7109375" customWidth="1"/>
    <col min="3" max="4" width="2.140625" customWidth="1"/>
    <col min="5" max="8" width="9.140625" style="2"/>
    <col min="9" max="9" width="15.28515625" style="2" customWidth="1"/>
    <col min="10" max="11" width="9.140625" style="2"/>
    <col min="12" max="13" width="2.140625" style="2" customWidth="1"/>
    <col min="14" max="14" width="15.28515625" style="2" customWidth="1"/>
    <col min="15" max="15" width="9.140625" style="2"/>
  </cols>
  <sheetData>
    <row r="2" spans="1:15" ht="12.7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15" ht="12.75" customHeight="1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6" spans="1:15" ht="12.75" customHeight="1" x14ac:dyDescent="0.25">
      <c r="A6" s="44" t="s">
        <v>87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5" x14ac:dyDescent="0.25">
      <c r="A7" s="3"/>
      <c r="B7" s="4"/>
      <c r="C7" s="4"/>
      <c r="D7" s="4"/>
      <c r="E7" s="5"/>
      <c r="F7" s="5"/>
      <c r="G7" s="5"/>
      <c r="H7" s="5"/>
      <c r="I7" s="5"/>
      <c r="J7" s="5"/>
      <c r="K7" s="5"/>
      <c r="L7" s="5"/>
      <c r="M7" s="5"/>
    </row>
    <row r="9" spans="1:15" x14ac:dyDescent="0.25">
      <c r="D9" s="6"/>
      <c r="E9" s="7" t="s">
        <v>3</v>
      </c>
      <c r="F9" s="7" t="s">
        <v>4</v>
      </c>
      <c r="G9" s="7" t="s">
        <v>5</v>
      </c>
      <c r="H9" s="7" t="s">
        <v>5</v>
      </c>
      <c r="I9" s="7" t="s">
        <v>8</v>
      </c>
      <c r="J9" s="7" t="s">
        <v>10</v>
      </c>
      <c r="K9" s="7" t="s">
        <v>12</v>
      </c>
      <c r="L9" s="8"/>
      <c r="N9" s="12" t="s">
        <v>13</v>
      </c>
    </row>
    <row r="10" spans="1:15" x14ac:dyDescent="0.25">
      <c r="D10" s="9"/>
      <c r="E10" s="10"/>
      <c r="F10" s="10"/>
      <c r="G10" s="10" t="s">
        <v>6</v>
      </c>
      <c r="H10" s="10" t="s">
        <v>7</v>
      </c>
      <c r="I10" s="10" t="s">
        <v>9</v>
      </c>
      <c r="J10" s="10" t="s">
        <v>11</v>
      </c>
      <c r="K10" s="10"/>
      <c r="L10" s="11"/>
      <c r="N10" s="13" t="s">
        <v>14</v>
      </c>
    </row>
    <row r="12" spans="1:15" x14ac:dyDescent="0.25">
      <c r="A12" s="14" t="s">
        <v>15</v>
      </c>
      <c r="B12" s="16"/>
      <c r="C12" s="16"/>
      <c r="D12" s="17"/>
      <c r="E12" s="21">
        <v>2</v>
      </c>
      <c r="F12" s="21">
        <v>2</v>
      </c>
      <c r="G12" s="21">
        <v>2</v>
      </c>
      <c r="H12" s="21">
        <v>2</v>
      </c>
      <c r="I12" s="21">
        <v>44</v>
      </c>
      <c r="J12" s="21">
        <v>1</v>
      </c>
      <c r="K12" s="22">
        <f>I12-J12</f>
        <v>43</v>
      </c>
      <c r="L12" s="23"/>
      <c r="M12" s="24"/>
      <c r="N12" s="25">
        <f>ROUND((F12/E12)*100,0)</f>
        <v>100</v>
      </c>
      <c r="O12" s="24"/>
    </row>
    <row r="14" spans="1:15" x14ac:dyDescent="0.25">
      <c r="A14" s="14" t="s">
        <v>16</v>
      </c>
      <c r="B14" s="16"/>
      <c r="C14" s="16"/>
      <c r="D14" s="17"/>
      <c r="E14" s="21">
        <v>17</v>
      </c>
      <c r="F14" s="21">
        <v>18</v>
      </c>
      <c r="G14" s="21">
        <v>34</v>
      </c>
      <c r="H14" s="21">
        <v>34</v>
      </c>
      <c r="I14" s="21">
        <v>1220</v>
      </c>
      <c r="J14" s="21">
        <v>22</v>
      </c>
      <c r="K14" s="22">
        <f>I14-J14</f>
        <v>1198</v>
      </c>
      <c r="L14" s="23"/>
      <c r="M14" s="24"/>
      <c r="N14" s="25">
        <f>ROUND((F14/E14)*100,0)</f>
        <v>106</v>
      </c>
      <c r="O14" s="24"/>
    </row>
    <row r="15" spans="1:15" x14ac:dyDescent="0.25">
      <c r="B15" s="26" t="s">
        <v>17</v>
      </c>
      <c r="I15" s="15">
        <v>999</v>
      </c>
    </row>
    <row r="17" spans="1:15" x14ac:dyDescent="0.25">
      <c r="A17" s="14" t="s">
        <v>18</v>
      </c>
    </row>
    <row r="18" spans="1:15" x14ac:dyDescent="0.25">
      <c r="B18" s="26" t="s">
        <v>19</v>
      </c>
      <c r="E18" s="27">
        <v>0</v>
      </c>
      <c r="F18" s="27">
        <v>0</v>
      </c>
      <c r="G18" s="27">
        <v>0</v>
      </c>
      <c r="H18" s="27">
        <v>0</v>
      </c>
      <c r="I18" s="27">
        <v>5</v>
      </c>
      <c r="J18" s="27">
        <v>0</v>
      </c>
      <c r="K18" s="24">
        <f>I18-J18</f>
        <v>5</v>
      </c>
      <c r="L18" s="24"/>
      <c r="M18" s="24"/>
      <c r="N18" s="24"/>
      <c r="O18" s="24"/>
    </row>
    <row r="19" spans="1:15" x14ac:dyDescent="0.25">
      <c r="B19" s="26" t="s">
        <v>20</v>
      </c>
      <c r="E19" s="27">
        <v>27</v>
      </c>
      <c r="F19" s="27">
        <v>0</v>
      </c>
      <c r="G19" s="27">
        <v>0</v>
      </c>
      <c r="H19" s="27">
        <v>1</v>
      </c>
      <c r="I19" s="27">
        <v>263</v>
      </c>
      <c r="J19" s="27">
        <v>3</v>
      </c>
      <c r="K19" s="24">
        <f>I19-J19</f>
        <v>260</v>
      </c>
      <c r="L19" s="24"/>
      <c r="M19" s="24"/>
      <c r="N19" s="24"/>
      <c r="O19" s="24"/>
    </row>
    <row r="20" spans="1:15" x14ac:dyDescent="0.25">
      <c r="B20" s="26" t="s">
        <v>21</v>
      </c>
      <c r="E20" s="27">
        <v>4</v>
      </c>
      <c r="F20" s="27">
        <v>0</v>
      </c>
      <c r="G20" s="27">
        <v>1</v>
      </c>
      <c r="H20" s="27">
        <v>0</v>
      </c>
      <c r="I20" s="27">
        <v>27</v>
      </c>
      <c r="J20" s="27">
        <v>0</v>
      </c>
      <c r="K20" s="24">
        <f>I20-J20</f>
        <v>27</v>
      </c>
      <c r="L20" s="24"/>
      <c r="M20" s="24"/>
      <c r="N20" s="24"/>
      <c r="O20" s="24"/>
    </row>
    <row r="21" spans="1:15" x14ac:dyDescent="0.25">
      <c r="B21" s="28" t="s">
        <v>22</v>
      </c>
      <c r="D21" s="34"/>
      <c r="E21" s="35">
        <f t="shared" ref="E21:K21" si="0">SUM(E18:E20)</f>
        <v>31</v>
      </c>
      <c r="F21" s="35">
        <f t="shared" si="0"/>
        <v>0</v>
      </c>
      <c r="G21" s="35">
        <f t="shared" si="0"/>
        <v>1</v>
      </c>
      <c r="H21" s="35">
        <f t="shared" si="0"/>
        <v>1</v>
      </c>
      <c r="I21" s="35">
        <f t="shared" si="0"/>
        <v>295</v>
      </c>
      <c r="J21" s="35">
        <f t="shared" si="0"/>
        <v>3</v>
      </c>
      <c r="K21" s="35">
        <f t="shared" si="0"/>
        <v>292</v>
      </c>
      <c r="L21" s="36"/>
    </row>
    <row r="22" spans="1:15" x14ac:dyDescent="0.25">
      <c r="B22" s="33" t="s">
        <v>25</v>
      </c>
      <c r="C22" s="16"/>
      <c r="D22" s="17"/>
      <c r="E22" s="21">
        <v>31</v>
      </c>
      <c r="F22" s="21">
        <v>0</v>
      </c>
      <c r="G22" s="21">
        <v>1</v>
      </c>
      <c r="H22" s="21">
        <v>1</v>
      </c>
      <c r="I22" s="21">
        <v>295</v>
      </c>
      <c r="J22" s="21">
        <v>3</v>
      </c>
      <c r="K22" s="22">
        <f>I22-J22</f>
        <v>292</v>
      </c>
      <c r="L22" s="23"/>
      <c r="M22" s="24"/>
      <c r="N22" s="25">
        <f>IF(E22=0,"N/A",ROUND((F22/E22)*100,0))</f>
        <v>0</v>
      </c>
      <c r="O22" s="24"/>
    </row>
    <row r="25" spans="1:15" x14ac:dyDescent="0.25">
      <c r="A25" s="14" t="s">
        <v>26</v>
      </c>
    </row>
    <row r="26" spans="1:15" x14ac:dyDescent="0.25">
      <c r="B26" s="26" t="s">
        <v>27</v>
      </c>
      <c r="E26" s="27">
        <v>6</v>
      </c>
      <c r="F26" s="27">
        <v>0</v>
      </c>
      <c r="G26" s="27">
        <v>0</v>
      </c>
      <c r="H26" s="27">
        <v>0</v>
      </c>
      <c r="I26" s="27">
        <v>550</v>
      </c>
      <c r="J26" s="27">
        <v>10</v>
      </c>
      <c r="K26" s="24">
        <f t="shared" ref="K26:K42" si="1">I26-J26</f>
        <v>540</v>
      </c>
      <c r="L26" s="24"/>
      <c r="M26" s="24"/>
      <c r="N26" s="24"/>
      <c r="O26" s="24"/>
    </row>
    <row r="27" spans="1:15" x14ac:dyDescent="0.25">
      <c r="B27" s="26" t="s">
        <v>28</v>
      </c>
      <c r="E27" s="27">
        <v>0</v>
      </c>
      <c r="F27" s="27">
        <v>0</v>
      </c>
      <c r="G27" s="27">
        <v>0</v>
      </c>
      <c r="H27" s="27">
        <v>0</v>
      </c>
      <c r="I27" s="27">
        <v>3</v>
      </c>
      <c r="J27" s="27">
        <v>2</v>
      </c>
      <c r="K27" s="24">
        <f t="shared" si="1"/>
        <v>1</v>
      </c>
      <c r="L27" s="24"/>
      <c r="M27" s="24"/>
      <c r="N27" s="24"/>
      <c r="O27" s="24"/>
    </row>
    <row r="28" spans="1:15" x14ac:dyDescent="0.25">
      <c r="B28" s="26" t="s">
        <v>29</v>
      </c>
      <c r="E28" s="27">
        <v>36</v>
      </c>
      <c r="F28" s="27">
        <v>3</v>
      </c>
      <c r="G28" s="27">
        <v>0</v>
      </c>
      <c r="H28" s="27">
        <v>0</v>
      </c>
      <c r="I28" s="27">
        <v>140</v>
      </c>
      <c r="J28" s="27">
        <v>0</v>
      </c>
      <c r="K28" s="24">
        <f t="shared" si="1"/>
        <v>140</v>
      </c>
      <c r="L28" s="24"/>
      <c r="M28" s="24"/>
      <c r="N28" s="24"/>
      <c r="O28" s="24"/>
    </row>
    <row r="29" spans="1:15" x14ac:dyDescent="0.25">
      <c r="B29" s="26" t="s">
        <v>30</v>
      </c>
      <c r="E29" s="27">
        <v>33</v>
      </c>
      <c r="F29" s="27">
        <v>5</v>
      </c>
      <c r="G29" s="27">
        <v>0</v>
      </c>
      <c r="H29" s="27">
        <v>0</v>
      </c>
      <c r="I29" s="27">
        <v>228</v>
      </c>
      <c r="J29" s="27">
        <v>0</v>
      </c>
      <c r="K29" s="24">
        <f t="shared" si="1"/>
        <v>228</v>
      </c>
      <c r="L29" s="24"/>
      <c r="M29" s="24"/>
      <c r="N29" s="24"/>
      <c r="O29" s="24"/>
    </row>
    <row r="30" spans="1:15" x14ac:dyDescent="0.25">
      <c r="B30" s="26" t="s">
        <v>31</v>
      </c>
      <c r="E30" s="27">
        <v>7</v>
      </c>
      <c r="F30" s="27">
        <v>0</v>
      </c>
      <c r="G30" s="27">
        <v>0</v>
      </c>
      <c r="H30" s="27">
        <v>0</v>
      </c>
      <c r="I30" s="27">
        <v>533</v>
      </c>
      <c r="J30" s="27">
        <v>6</v>
      </c>
      <c r="K30" s="24">
        <f t="shared" si="1"/>
        <v>527</v>
      </c>
      <c r="L30" s="24"/>
      <c r="M30" s="24"/>
      <c r="N30" s="24"/>
      <c r="O30" s="24"/>
    </row>
    <row r="31" spans="1:15" x14ac:dyDescent="0.25">
      <c r="B31" s="26" t="s">
        <v>32</v>
      </c>
      <c r="E31" s="27">
        <v>0</v>
      </c>
      <c r="F31" s="27">
        <v>0</v>
      </c>
      <c r="G31" s="27">
        <v>0</v>
      </c>
      <c r="H31" s="27">
        <v>0</v>
      </c>
      <c r="I31" s="27">
        <v>3</v>
      </c>
      <c r="J31" s="27">
        <v>3</v>
      </c>
      <c r="K31" s="24">
        <f t="shared" si="1"/>
        <v>0</v>
      </c>
      <c r="L31" s="24"/>
      <c r="M31" s="24"/>
      <c r="N31" s="24"/>
      <c r="O31" s="24"/>
    </row>
    <row r="32" spans="1:15" x14ac:dyDescent="0.25">
      <c r="B32" s="26" t="s">
        <v>19</v>
      </c>
      <c r="E32" s="27">
        <v>6</v>
      </c>
      <c r="F32" s="27">
        <v>1</v>
      </c>
      <c r="G32" s="27">
        <v>0</v>
      </c>
      <c r="H32" s="27">
        <v>0</v>
      </c>
      <c r="I32" s="27">
        <v>401</v>
      </c>
      <c r="J32" s="27">
        <v>2</v>
      </c>
      <c r="K32" s="24">
        <f t="shared" si="1"/>
        <v>399</v>
      </c>
      <c r="L32" s="24"/>
      <c r="M32" s="24"/>
      <c r="N32" s="24"/>
      <c r="O32" s="24"/>
    </row>
    <row r="33" spans="2:15" x14ac:dyDescent="0.25">
      <c r="B33" s="26" t="s">
        <v>33</v>
      </c>
      <c r="E33" s="27">
        <v>25</v>
      </c>
      <c r="F33" s="27">
        <v>0</v>
      </c>
      <c r="G33" s="27">
        <v>0</v>
      </c>
      <c r="H33" s="27">
        <v>1</v>
      </c>
      <c r="I33" s="27">
        <v>133</v>
      </c>
      <c r="J33" s="27">
        <v>0</v>
      </c>
      <c r="K33" s="24">
        <f t="shared" si="1"/>
        <v>133</v>
      </c>
      <c r="L33" s="24"/>
      <c r="M33" s="24"/>
      <c r="N33" s="24"/>
      <c r="O33" s="24"/>
    </row>
    <row r="34" spans="2:15" x14ac:dyDescent="0.25">
      <c r="B34" s="26" t="s">
        <v>23</v>
      </c>
      <c r="E34" s="27">
        <v>15</v>
      </c>
      <c r="F34" s="27">
        <v>3</v>
      </c>
      <c r="G34" s="27">
        <v>0</v>
      </c>
      <c r="H34" s="27">
        <v>1</v>
      </c>
      <c r="I34" s="27">
        <v>557</v>
      </c>
      <c r="J34" s="27">
        <v>6</v>
      </c>
      <c r="K34" s="24">
        <f t="shared" si="1"/>
        <v>551</v>
      </c>
      <c r="L34" s="24"/>
      <c r="M34" s="24"/>
      <c r="N34" s="24"/>
      <c r="O34" s="24"/>
    </row>
    <row r="35" spans="2:15" x14ac:dyDescent="0.25">
      <c r="B35" s="26" t="s">
        <v>34</v>
      </c>
      <c r="E35" s="27">
        <v>0</v>
      </c>
      <c r="F35" s="27">
        <v>0</v>
      </c>
      <c r="G35" s="27">
        <v>1</v>
      </c>
      <c r="H35" s="27">
        <v>1</v>
      </c>
      <c r="I35" s="27">
        <v>72</v>
      </c>
      <c r="J35" s="27">
        <v>0</v>
      </c>
      <c r="K35" s="24">
        <f t="shared" si="1"/>
        <v>72</v>
      </c>
      <c r="L35" s="24"/>
      <c r="M35" s="24"/>
      <c r="N35" s="24"/>
      <c r="O35" s="24"/>
    </row>
    <row r="36" spans="2:15" x14ac:dyDescent="0.25">
      <c r="B36" s="26" t="s">
        <v>20</v>
      </c>
      <c r="E36" s="27">
        <v>7</v>
      </c>
      <c r="F36" s="27">
        <v>0</v>
      </c>
      <c r="G36" s="27">
        <v>0</v>
      </c>
      <c r="H36" s="27">
        <v>2</v>
      </c>
      <c r="I36" s="27">
        <v>97</v>
      </c>
      <c r="J36" s="27">
        <v>1</v>
      </c>
      <c r="K36" s="24">
        <f t="shared" si="1"/>
        <v>96</v>
      </c>
      <c r="L36" s="24"/>
      <c r="M36" s="24"/>
      <c r="N36" s="24"/>
      <c r="O36" s="24"/>
    </row>
    <row r="37" spans="2:15" x14ac:dyDescent="0.25">
      <c r="B37" s="26" t="s">
        <v>21</v>
      </c>
      <c r="E37" s="27">
        <v>2</v>
      </c>
      <c r="F37" s="27">
        <v>1</v>
      </c>
      <c r="G37" s="27">
        <v>1</v>
      </c>
      <c r="H37" s="27">
        <v>0</v>
      </c>
      <c r="I37" s="27">
        <v>69</v>
      </c>
      <c r="J37" s="27">
        <v>0</v>
      </c>
      <c r="K37" s="24">
        <f t="shared" si="1"/>
        <v>69</v>
      </c>
      <c r="L37" s="24"/>
      <c r="M37" s="24"/>
      <c r="N37" s="24"/>
      <c r="O37" s="24"/>
    </row>
    <row r="38" spans="2:15" x14ac:dyDescent="0.25">
      <c r="B38" s="26" t="s">
        <v>35</v>
      </c>
      <c r="E38" s="27">
        <v>11</v>
      </c>
      <c r="F38" s="27">
        <v>0</v>
      </c>
      <c r="G38" s="27">
        <v>3</v>
      </c>
      <c r="H38" s="27">
        <v>0</v>
      </c>
      <c r="I38" s="27">
        <v>693</v>
      </c>
      <c r="J38" s="27">
        <v>14</v>
      </c>
      <c r="K38" s="24">
        <f t="shared" si="1"/>
        <v>679</v>
      </c>
      <c r="L38" s="24"/>
      <c r="M38" s="24"/>
      <c r="N38" s="24"/>
      <c r="O38" s="24"/>
    </row>
    <row r="39" spans="2:15" x14ac:dyDescent="0.25">
      <c r="B39" s="26" t="s">
        <v>36</v>
      </c>
      <c r="E39" s="27">
        <v>34</v>
      </c>
      <c r="F39" s="27">
        <v>10</v>
      </c>
      <c r="G39" s="27">
        <v>0</v>
      </c>
      <c r="H39" s="27">
        <v>0</v>
      </c>
      <c r="I39" s="27">
        <v>223</v>
      </c>
      <c r="J39" s="27">
        <v>8</v>
      </c>
      <c r="K39" s="24">
        <f t="shared" si="1"/>
        <v>215</v>
      </c>
      <c r="L39" s="24"/>
      <c r="M39" s="24"/>
      <c r="N39" s="24"/>
      <c r="O39" s="24"/>
    </row>
    <row r="40" spans="2:15" x14ac:dyDescent="0.25">
      <c r="B40" s="26" t="s">
        <v>37</v>
      </c>
      <c r="E40" s="27">
        <v>6</v>
      </c>
      <c r="F40" s="27">
        <v>2</v>
      </c>
      <c r="G40" s="27">
        <v>0</v>
      </c>
      <c r="H40" s="27">
        <v>1</v>
      </c>
      <c r="I40" s="27">
        <v>579</v>
      </c>
      <c r="J40" s="27">
        <v>11</v>
      </c>
      <c r="K40" s="24">
        <f t="shared" si="1"/>
        <v>568</v>
      </c>
      <c r="L40" s="24"/>
      <c r="M40" s="24"/>
      <c r="N40" s="24"/>
      <c r="O40" s="24"/>
    </row>
    <row r="41" spans="2:15" x14ac:dyDescent="0.25">
      <c r="B41" s="26" t="s">
        <v>38</v>
      </c>
      <c r="E41" s="27">
        <v>14</v>
      </c>
      <c r="F41" s="27">
        <v>1</v>
      </c>
      <c r="G41" s="27">
        <v>4</v>
      </c>
      <c r="H41" s="27">
        <v>3</v>
      </c>
      <c r="I41" s="27">
        <v>505</v>
      </c>
      <c r="J41" s="27">
        <v>5</v>
      </c>
      <c r="K41" s="24">
        <f t="shared" si="1"/>
        <v>500</v>
      </c>
      <c r="L41" s="24"/>
      <c r="M41" s="24"/>
      <c r="N41" s="24"/>
      <c r="O41" s="24"/>
    </row>
    <row r="42" spans="2:15" x14ac:dyDescent="0.25">
      <c r="B42" s="26" t="s">
        <v>39</v>
      </c>
      <c r="E42" s="27">
        <v>0</v>
      </c>
      <c r="F42" s="27">
        <v>0</v>
      </c>
      <c r="G42" s="27">
        <v>0</v>
      </c>
      <c r="H42" s="27">
        <v>0</v>
      </c>
      <c r="I42" s="27">
        <v>1</v>
      </c>
      <c r="J42" s="27">
        <v>0</v>
      </c>
      <c r="K42" s="24">
        <f t="shared" si="1"/>
        <v>1</v>
      </c>
      <c r="L42" s="24"/>
      <c r="M42" s="24"/>
      <c r="N42" s="24"/>
      <c r="O42" s="24"/>
    </row>
    <row r="43" spans="2:15" x14ac:dyDescent="0.25">
      <c r="B43" s="28" t="s">
        <v>22</v>
      </c>
      <c r="D43" s="29"/>
      <c r="E43" s="30">
        <f t="shared" ref="E43:K43" si="2">SUM(E25:E42)</f>
        <v>202</v>
      </c>
      <c r="F43" s="30">
        <f t="shared" si="2"/>
        <v>26</v>
      </c>
      <c r="G43" s="30">
        <f t="shared" si="2"/>
        <v>9</v>
      </c>
      <c r="H43" s="30">
        <f t="shared" si="2"/>
        <v>9</v>
      </c>
      <c r="I43" s="30">
        <f t="shared" si="2"/>
        <v>4787</v>
      </c>
      <c r="J43" s="30">
        <f t="shared" si="2"/>
        <v>68</v>
      </c>
      <c r="K43" s="30">
        <f t="shared" si="2"/>
        <v>4719</v>
      </c>
      <c r="L43" s="31"/>
    </row>
    <row r="44" spans="2:15" x14ac:dyDescent="0.25">
      <c r="B44" s="26" t="s">
        <v>40</v>
      </c>
      <c r="E44" s="27">
        <v>9</v>
      </c>
      <c r="F44" s="27">
        <v>2</v>
      </c>
      <c r="G44" s="27">
        <v>0</v>
      </c>
      <c r="H44" s="27">
        <v>0</v>
      </c>
      <c r="I44" s="27">
        <v>378</v>
      </c>
      <c r="J44" s="27">
        <v>0</v>
      </c>
      <c r="K44" s="24">
        <f>I44-J44</f>
        <v>378</v>
      </c>
      <c r="L44" s="24"/>
      <c r="M44" s="24"/>
      <c r="N44" s="24"/>
      <c r="O44" s="24"/>
    </row>
    <row r="45" spans="2:15" x14ac:dyDescent="0.25">
      <c r="B45" s="26" t="s">
        <v>41</v>
      </c>
      <c r="E45" s="27">
        <v>0</v>
      </c>
      <c r="F45" s="27">
        <v>0</v>
      </c>
      <c r="G45" s="27">
        <v>0</v>
      </c>
      <c r="H45" s="27">
        <v>0</v>
      </c>
      <c r="I45" s="27">
        <v>28</v>
      </c>
      <c r="J45" s="27">
        <v>4</v>
      </c>
      <c r="K45" s="24">
        <f>I45-J45</f>
        <v>24</v>
      </c>
      <c r="L45" s="24"/>
      <c r="M45" s="24"/>
      <c r="N45" s="24"/>
      <c r="O45" s="24"/>
    </row>
    <row r="46" spans="2:15" x14ac:dyDescent="0.25">
      <c r="B46" s="26" t="s">
        <v>42</v>
      </c>
      <c r="E46" s="27">
        <v>11</v>
      </c>
      <c r="F46" s="27">
        <v>6</v>
      </c>
      <c r="G46" s="27">
        <v>0</v>
      </c>
      <c r="H46" s="27">
        <v>0</v>
      </c>
      <c r="I46" s="27">
        <v>157</v>
      </c>
      <c r="J46" s="27">
        <v>4</v>
      </c>
      <c r="K46" s="24">
        <f>I46-J46</f>
        <v>153</v>
      </c>
      <c r="L46" s="24"/>
      <c r="M46" s="24"/>
      <c r="N46" s="24"/>
      <c r="O46" s="24"/>
    </row>
    <row r="47" spans="2:15" x14ac:dyDescent="0.25">
      <c r="B47" s="28" t="s">
        <v>24</v>
      </c>
      <c r="D47" s="34"/>
      <c r="E47" s="35">
        <f t="shared" ref="E47:K47" si="3">SUM(E44:E46)</f>
        <v>20</v>
      </c>
      <c r="F47" s="35">
        <f t="shared" si="3"/>
        <v>8</v>
      </c>
      <c r="G47" s="35">
        <f t="shared" si="3"/>
        <v>0</v>
      </c>
      <c r="H47" s="35">
        <f t="shared" si="3"/>
        <v>0</v>
      </c>
      <c r="I47" s="35">
        <f t="shared" si="3"/>
        <v>563</v>
      </c>
      <c r="J47" s="35">
        <f t="shared" si="3"/>
        <v>8</v>
      </c>
      <c r="K47" s="35">
        <f t="shared" si="3"/>
        <v>555</v>
      </c>
      <c r="L47" s="36"/>
    </row>
    <row r="48" spans="2:15" x14ac:dyDescent="0.25">
      <c r="B48" s="33" t="s">
        <v>25</v>
      </c>
      <c r="C48" s="16"/>
      <c r="D48" s="17"/>
      <c r="E48" s="21">
        <v>222</v>
      </c>
      <c r="F48" s="21">
        <v>34</v>
      </c>
      <c r="G48" s="21">
        <v>9</v>
      </c>
      <c r="H48" s="21">
        <v>9</v>
      </c>
      <c r="I48" s="21">
        <v>5350</v>
      </c>
      <c r="J48" s="21">
        <v>76</v>
      </c>
      <c r="K48" s="22">
        <f>I48-J48</f>
        <v>5274</v>
      </c>
      <c r="L48" s="23"/>
      <c r="M48" s="24"/>
      <c r="N48" s="25">
        <f>IF(E48=0,"N/A",ROUND((F48/E48)*100,0))</f>
        <v>15</v>
      </c>
      <c r="O48" s="24"/>
    </row>
    <row r="51" spans="1:15" x14ac:dyDescent="0.25">
      <c r="A51" s="14" t="s">
        <v>43</v>
      </c>
    </row>
    <row r="52" spans="1:15" x14ac:dyDescent="0.25">
      <c r="B52" s="26" t="s">
        <v>44</v>
      </c>
      <c r="E52" s="27">
        <v>17</v>
      </c>
      <c r="F52" s="27">
        <v>2</v>
      </c>
      <c r="G52" s="27">
        <v>0</v>
      </c>
      <c r="H52" s="27">
        <v>0</v>
      </c>
      <c r="I52" s="27">
        <v>458</v>
      </c>
      <c r="J52" s="27">
        <v>15</v>
      </c>
      <c r="K52" s="24">
        <f t="shared" ref="K52:K57" si="4">I52-J52</f>
        <v>443</v>
      </c>
      <c r="L52" s="24"/>
      <c r="M52" s="24"/>
      <c r="N52" s="24"/>
      <c r="O52" s="24"/>
    </row>
    <row r="53" spans="1:15" x14ac:dyDescent="0.25">
      <c r="B53" s="26" t="s">
        <v>45</v>
      </c>
      <c r="E53" s="27">
        <v>18</v>
      </c>
      <c r="F53" s="27">
        <v>0</v>
      </c>
      <c r="G53" s="27">
        <v>0</v>
      </c>
      <c r="H53" s="27">
        <v>0</v>
      </c>
      <c r="I53" s="27">
        <v>363</v>
      </c>
      <c r="J53" s="27">
        <v>10</v>
      </c>
      <c r="K53" s="24">
        <f t="shared" si="4"/>
        <v>353</v>
      </c>
      <c r="L53" s="24"/>
      <c r="M53" s="24"/>
      <c r="N53" s="24"/>
      <c r="O53" s="24"/>
    </row>
    <row r="54" spans="1:15" x14ac:dyDescent="0.25">
      <c r="B54" s="26" t="s">
        <v>19</v>
      </c>
      <c r="E54" s="27">
        <v>0</v>
      </c>
      <c r="F54" s="27">
        <v>1</v>
      </c>
      <c r="G54" s="27">
        <v>0</v>
      </c>
      <c r="H54" s="27">
        <v>0</v>
      </c>
      <c r="I54" s="27">
        <v>1</v>
      </c>
      <c r="J54" s="27">
        <v>0</v>
      </c>
      <c r="K54" s="24">
        <f t="shared" si="4"/>
        <v>1</v>
      </c>
      <c r="L54" s="24"/>
      <c r="M54" s="24"/>
      <c r="N54" s="24"/>
      <c r="O54" s="24"/>
    </row>
    <row r="55" spans="1:15" x14ac:dyDescent="0.25">
      <c r="B55" s="26" t="s">
        <v>46</v>
      </c>
      <c r="E55" s="27">
        <v>22</v>
      </c>
      <c r="F55" s="27">
        <v>1</v>
      </c>
      <c r="G55" s="27">
        <v>0</v>
      </c>
      <c r="H55" s="27">
        <v>0</v>
      </c>
      <c r="I55" s="27">
        <v>458</v>
      </c>
      <c r="J55" s="27">
        <v>9</v>
      </c>
      <c r="K55" s="24">
        <f t="shared" si="4"/>
        <v>449</v>
      </c>
      <c r="L55" s="24"/>
      <c r="M55" s="24"/>
      <c r="N55" s="24"/>
      <c r="O55" s="24"/>
    </row>
    <row r="56" spans="1:15" x14ac:dyDescent="0.25">
      <c r="B56" s="26" t="s">
        <v>35</v>
      </c>
      <c r="E56" s="27">
        <v>0</v>
      </c>
      <c r="F56" s="27">
        <v>1</v>
      </c>
      <c r="G56" s="27">
        <v>0</v>
      </c>
      <c r="H56" s="27">
        <v>0</v>
      </c>
      <c r="I56" s="27">
        <v>2</v>
      </c>
      <c r="J56" s="27">
        <v>0</v>
      </c>
      <c r="K56" s="24">
        <f t="shared" si="4"/>
        <v>2</v>
      </c>
      <c r="L56" s="24"/>
      <c r="M56" s="24"/>
      <c r="N56" s="24"/>
      <c r="O56" s="24"/>
    </row>
    <row r="57" spans="1:15" x14ac:dyDescent="0.25">
      <c r="B57" s="26" t="s">
        <v>36</v>
      </c>
      <c r="E57" s="27">
        <v>0</v>
      </c>
      <c r="F57" s="27">
        <v>0</v>
      </c>
      <c r="G57" s="27">
        <v>0</v>
      </c>
      <c r="H57" s="27">
        <v>0</v>
      </c>
      <c r="I57" s="27">
        <v>1</v>
      </c>
      <c r="J57" s="27">
        <v>0</v>
      </c>
      <c r="K57" s="24">
        <f t="shared" si="4"/>
        <v>1</v>
      </c>
      <c r="L57" s="24"/>
      <c r="M57" s="24"/>
      <c r="N57" s="24"/>
      <c r="O57" s="24"/>
    </row>
    <row r="58" spans="1:15" x14ac:dyDescent="0.25">
      <c r="B58" s="28" t="s">
        <v>22</v>
      </c>
      <c r="D58" s="29"/>
      <c r="E58" s="30">
        <f t="shared" ref="E58:K58" si="5">SUM(E51:E57)</f>
        <v>57</v>
      </c>
      <c r="F58" s="30">
        <f t="shared" si="5"/>
        <v>5</v>
      </c>
      <c r="G58" s="30">
        <f t="shared" si="5"/>
        <v>0</v>
      </c>
      <c r="H58" s="30">
        <f t="shared" si="5"/>
        <v>0</v>
      </c>
      <c r="I58" s="30">
        <f t="shared" si="5"/>
        <v>1283</v>
      </c>
      <c r="J58" s="30">
        <f t="shared" si="5"/>
        <v>34</v>
      </c>
      <c r="K58" s="30">
        <f t="shared" si="5"/>
        <v>1249</v>
      </c>
      <c r="L58" s="31"/>
    </row>
    <row r="59" spans="1:15" x14ac:dyDescent="0.25">
      <c r="B59" s="26" t="s">
        <v>40</v>
      </c>
      <c r="E59" s="27">
        <v>2</v>
      </c>
      <c r="F59" s="27">
        <v>0</v>
      </c>
      <c r="G59" s="27">
        <v>0</v>
      </c>
      <c r="H59" s="27">
        <v>0</v>
      </c>
      <c r="I59" s="27">
        <v>53</v>
      </c>
      <c r="J59" s="27">
        <v>2</v>
      </c>
      <c r="K59" s="24">
        <f>I59-J59</f>
        <v>51</v>
      </c>
      <c r="L59" s="24"/>
      <c r="M59" s="24"/>
      <c r="N59" s="24"/>
      <c r="O59" s="24"/>
    </row>
    <row r="60" spans="1:15" x14ac:dyDescent="0.25">
      <c r="B60" s="26" t="s">
        <v>41</v>
      </c>
      <c r="E60" s="27">
        <v>0</v>
      </c>
      <c r="F60" s="27">
        <v>0</v>
      </c>
      <c r="G60" s="27">
        <v>0</v>
      </c>
      <c r="H60" s="27">
        <v>0</v>
      </c>
      <c r="I60" s="27">
        <v>5</v>
      </c>
      <c r="J60" s="27">
        <v>1</v>
      </c>
      <c r="K60" s="24">
        <f>I60-J60</f>
        <v>4</v>
      </c>
      <c r="L60" s="24"/>
      <c r="M60" s="24"/>
      <c r="N60" s="24"/>
      <c r="O60" s="24"/>
    </row>
    <row r="61" spans="1:15" x14ac:dyDescent="0.25">
      <c r="B61" s="26" t="s">
        <v>42</v>
      </c>
      <c r="E61" s="27">
        <v>2</v>
      </c>
      <c r="F61" s="27">
        <v>3</v>
      </c>
      <c r="G61" s="27">
        <v>0</v>
      </c>
      <c r="H61" s="27">
        <v>0</v>
      </c>
      <c r="I61" s="27">
        <v>27</v>
      </c>
      <c r="J61" s="27">
        <v>1</v>
      </c>
      <c r="K61" s="24">
        <f>I61-J61</f>
        <v>26</v>
      </c>
      <c r="L61" s="24"/>
      <c r="M61" s="24"/>
      <c r="N61" s="24"/>
      <c r="O61" s="24"/>
    </row>
    <row r="62" spans="1:15" x14ac:dyDescent="0.25">
      <c r="B62" s="28" t="s">
        <v>24</v>
      </c>
      <c r="D62" s="34"/>
      <c r="E62" s="35">
        <f t="shared" ref="E62:K62" si="6">SUM(E59:E61)</f>
        <v>4</v>
      </c>
      <c r="F62" s="35">
        <f t="shared" si="6"/>
        <v>3</v>
      </c>
      <c r="G62" s="35">
        <f t="shared" si="6"/>
        <v>0</v>
      </c>
      <c r="H62" s="35">
        <f t="shared" si="6"/>
        <v>0</v>
      </c>
      <c r="I62" s="35">
        <f t="shared" si="6"/>
        <v>85</v>
      </c>
      <c r="J62" s="35">
        <f t="shared" si="6"/>
        <v>4</v>
      </c>
      <c r="K62" s="35">
        <f t="shared" si="6"/>
        <v>81</v>
      </c>
      <c r="L62" s="36"/>
    </row>
    <row r="63" spans="1:15" x14ac:dyDescent="0.25">
      <c r="B63" s="33" t="s">
        <v>25</v>
      </c>
      <c r="C63" s="16"/>
      <c r="D63" s="17"/>
      <c r="E63" s="21">
        <v>61</v>
      </c>
      <c r="F63" s="21">
        <v>8</v>
      </c>
      <c r="G63" s="21">
        <v>0</v>
      </c>
      <c r="H63" s="21">
        <v>0</v>
      </c>
      <c r="I63" s="21">
        <v>1368</v>
      </c>
      <c r="J63" s="21">
        <v>38</v>
      </c>
      <c r="K63" s="22">
        <f>I63-J63</f>
        <v>1330</v>
      </c>
      <c r="L63" s="23"/>
      <c r="M63" s="24"/>
      <c r="N63" s="25">
        <f>IF(E63=0,"N/A",ROUND((F63/E63)*100,0))</f>
        <v>13</v>
      </c>
      <c r="O63" s="24"/>
    </row>
    <row r="66" spans="1:15" x14ac:dyDescent="0.25">
      <c r="A66" s="14" t="s">
        <v>47</v>
      </c>
    </row>
    <row r="67" spans="1:15" x14ac:dyDescent="0.25">
      <c r="B67" s="26" t="s">
        <v>30</v>
      </c>
      <c r="E67" s="27">
        <v>0</v>
      </c>
      <c r="F67" s="27">
        <v>0</v>
      </c>
      <c r="G67" s="27">
        <v>0</v>
      </c>
      <c r="H67" s="27">
        <v>0</v>
      </c>
      <c r="I67" s="27">
        <v>1</v>
      </c>
      <c r="J67" s="27">
        <v>0</v>
      </c>
      <c r="K67" s="24">
        <f>I67-J67</f>
        <v>1</v>
      </c>
      <c r="L67" s="24"/>
      <c r="M67" s="24"/>
      <c r="N67" s="24"/>
      <c r="O67" s="24"/>
    </row>
    <row r="68" spans="1:15" x14ac:dyDescent="0.25">
      <c r="B68" s="26" t="s">
        <v>33</v>
      </c>
      <c r="E68" s="27">
        <v>11</v>
      </c>
      <c r="F68" s="27">
        <v>0</v>
      </c>
      <c r="G68" s="27">
        <v>0</v>
      </c>
      <c r="H68" s="27">
        <v>0</v>
      </c>
      <c r="I68" s="27">
        <v>199</v>
      </c>
      <c r="J68" s="27">
        <v>0</v>
      </c>
      <c r="K68" s="24">
        <f>I68-J68</f>
        <v>199</v>
      </c>
      <c r="L68" s="24"/>
      <c r="M68" s="24"/>
      <c r="N68" s="24"/>
      <c r="O68" s="24"/>
    </row>
    <row r="69" spans="1:15" x14ac:dyDescent="0.25">
      <c r="B69" s="26" t="s">
        <v>23</v>
      </c>
      <c r="E69" s="27">
        <v>0</v>
      </c>
      <c r="F69" s="27">
        <v>0</v>
      </c>
      <c r="G69" s="27">
        <v>0</v>
      </c>
      <c r="H69" s="27">
        <v>0</v>
      </c>
      <c r="I69" s="27">
        <v>1</v>
      </c>
      <c r="J69" s="27">
        <v>0</v>
      </c>
      <c r="K69" s="24">
        <f>I69-J69</f>
        <v>1</v>
      </c>
      <c r="L69" s="24"/>
      <c r="M69" s="24"/>
      <c r="N69" s="24"/>
      <c r="O69" s="24"/>
    </row>
    <row r="70" spans="1:15" x14ac:dyDescent="0.25">
      <c r="B70" s="26" t="s">
        <v>35</v>
      </c>
      <c r="E70" s="27">
        <v>0</v>
      </c>
      <c r="F70" s="27">
        <v>0</v>
      </c>
      <c r="G70" s="27">
        <v>0</v>
      </c>
      <c r="H70" s="27">
        <v>0</v>
      </c>
      <c r="I70" s="27">
        <v>1</v>
      </c>
      <c r="J70" s="27">
        <v>0</v>
      </c>
      <c r="K70" s="24">
        <f>I70-J70</f>
        <v>1</v>
      </c>
      <c r="L70" s="24"/>
      <c r="M70" s="24"/>
      <c r="N70" s="24"/>
      <c r="O70" s="24"/>
    </row>
    <row r="71" spans="1:15" x14ac:dyDescent="0.25">
      <c r="B71" s="28" t="s">
        <v>22</v>
      </c>
      <c r="D71" s="29"/>
      <c r="E71" s="30">
        <f t="shared" ref="E71:K71" si="7">SUM(E66:E70)</f>
        <v>11</v>
      </c>
      <c r="F71" s="30">
        <f t="shared" si="7"/>
        <v>0</v>
      </c>
      <c r="G71" s="30">
        <f t="shared" si="7"/>
        <v>0</v>
      </c>
      <c r="H71" s="30">
        <f t="shared" si="7"/>
        <v>0</v>
      </c>
      <c r="I71" s="30">
        <f t="shared" si="7"/>
        <v>202</v>
      </c>
      <c r="J71" s="30">
        <f t="shared" si="7"/>
        <v>0</v>
      </c>
      <c r="K71" s="30">
        <f t="shared" si="7"/>
        <v>202</v>
      </c>
      <c r="L71" s="31"/>
    </row>
    <row r="72" spans="1:15" x14ac:dyDescent="0.25">
      <c r="B72" s="26" t="s">
        <v>23</v>
      </c>
      <c r="E72" s="27">
        <v>1</v>
      </c>
      <c r="F72" s="27">
        <v>0</v>
      </c>
      <c r="G72" s="27">
        <v>0</v>
      </c>
      <c r="H72" s="27">
        <v>0</v>
      </c>
      <c r="I72" s="27">
        <v>11</v>
      </c>
      <c r="J72" s="27">
        <v>0</v>
      </c>
      <c r="K72" s="24">
        <f>I72-J72</f>
        <v>11</v>
      </c>
      <c r="L72" s="24"/>
      <c r="M72" s="24"/>
      <c r="N72" s="24"/>
      <c r="O72" s="24"/>
    </row>
    <row r="73" spans="1:15" x14ac:dyDescent="0.25">
      <c r="B73" s="28" t="s">
        <v>24</v>
      </c>
      <c r="D73" s="34"/>
      <c r="E73" s="35">
        <f t="shared" ref="E73:K73" si="8">SUM(E72:E72)</f>
        <v>1</v>
      </c>
      <c r="F73" s="35">
        <f t="shared" si="8"/>
        <v>0</v>
      </c>
      <c r="G73" s="35">
        <f t="shared" si="8"/>
        <v>0</v>
      </c>
      <c r="H73" s="35">
        <f t="shared" si="8"/>
        <v>0</v>
      </c>
      <c r="I73" s="35">
        <f t="shared" si="8"/>
        <v>11</v>
      </c>
      <c r="J73" s="35">
        <f t="shared" si="8"/>
        <v>0</v>
      </c>
      <c r="K73" s="35">
        <f t="shared" si="8"/>
        <v>11</v>
      </c>
      <c r="L73" s="36"/>
    </row>
    <row r="74" spans="1:15" x14ac:dyDescent="0.25">
      <c r="B74" s="33" t="s">
        <v>25</v>
      </c>
      <c r="C74" s="16"/>
      <c r="D74" s="17"/>
      <c r="E74" s="21">
        <v>12</v>
      </c>
      <c r="F74" s="21">
        <v>0</v>
      </c>
      <c r="G74" s="21">
        <v>0</v>
      </c>
      <c r="H74" s="21">
        <v>0</v>
      </c>
      <c r="I74" s="21">
        <v>213</v>
      </c>
      <c r="J74" s="21">
        <v>0</v>
      </c>
      <c r="K74" s="22">
        <f>I74-J74</f>
        <v>213</v>
      </c>
      <c r="L74" s="23"/>
      <c r="M74" s="24"/>
      <c r="N74" s="25">
        <f>IF(E74=0,"N/A",ROUND((F74/E74)*100,0))</f>
        <v>0</v>
      </c>
      <c r="O74" s="24"/>
    </row>
    <row r="77" spans="1:15" x14ac:dyDescent="0.25">
      <c r="A77" s="14" t="s">
        <v>48</v>
      </c>
    </row>
    <row r="78" spans="1:15" x14ac:dyDescent="0.25">
      <c r="B78" s="26" t="s">
        <v>49</v>
      </c>
      <c r="E78" s="27">
        <v>0</v>
      </c>
      <c r="F78" s="27">
        <v>0</v>
      </c>
      <c r="G78" s="27">
        <v>0</v>
      </c>
      <c r="H78" s="27">
        <v>0</v>
      </c>
      <c r="I78" s="27">
        <v>6</v>
      </c>
      <c r="J78" s="27">
        <v>0</v>
      </c>
      <c r="K78" s="24">
        <f>I78-J78</f>
        <v>6</v>
      </c>
      <c r="L78" s="24"/>
      <c r="M78" s="24"/>
      <c r="N78" s="24"/>
      <c r="O78" s="24"/>
    </row>
    <row r="79" spans="1:15" x14ac:dyDescent="0.25">
      <c r="B79" s="26" t="s">
        <v>50</v>
      </c>
      <c r="E79" s="27">
        <v>13</v>
      </c>
      <c r="F79" s="27">
        <v>3</v>
      </c>
      <c r="G79" s="27">
        <v>0</v>
      </c>
      <c r="H79" s="27">
        <v>0</v>
      </c>
      <c r="I79" s="27">
        <v>63</v>
      </c>
      <c r="J79" s="27">
        <v>1</v>
      </c>
      <c r="K79" s="24">
        <f>I79-J79</f>
        <v>62</v>
      </c>
      <c r="L79" s="24"/>
      <c r="M79" s="24"/>
      <c r="N79" s="24"/>
      <c r="O79" s="24"/>
    </row>
    <row r="80" spans="1:15" x14ac:dyDescent="0.25">
      <c r="B80" s="26" t="s">
        <v>51</v>
      </c>
      <c r="E80" s="27">
        <v>0</v>
      </c>
      <c r="F80" s="27">
        <v>0</v>
      </c>
      <c r="G80" s="27">
        <v>0</v>
      </c>
      <c r="H80" s="27">
        <v>0</v>
      </c>
      <c r="I80" s="27">
        <v>1</v>
      </c>
      <c r="J80" s="27">
        <v>0</v>
      </c>
      <c r="K80" s="24">
        <f>I80-J80</f>
        <v>1</v>
      </c>
      <c r="L80" s="24"/>
      <c r="M80" s="24"/>
      <c r="N80" s="24"/>
      <c r="O80" s="24"/>
    </row>
    <row r="81" spans="1:15" x14ac:dyDescent="0.25">
      <c r="B81" s="26" t="s">
        <v>52</v>
      </c>
      <c r="E81" s="27">
        <v>1</v>
      </c>
      <c r="F81" s="27">
        <v>0</v>
      </c>
      <c r="G81" s="27">
        <v>0</v>
      </c>
      <c r="H81" s="27">
        <v>0</v>
      </c>
      <c r="I81" s="27">
        <v>294</v>
      </c>
      <c r="J81" s="27">
        <v>0</v>
      </c>
      <c r="K81" s="24">
        <f>I81-J81</f>
        <v>294</v>
      </c>
      <c r="L81" s="24"/>
      <c r="M81" s="24"/>
      <c r="N81" s="24"/>
      <c r="O81" s="24"/>
    </row>
    <row r="82" spans="1:15" x14ac:dyDescent="0.25">
      <c r="B82" s="28" t="s">
        <v>22</v>
      </c>
      <c r="D82" s="29"/>
      <c r="E82" s="30">
        <f t="shared" ref="E82:K82" si="9">SUM(E77:E81)</f>
        <v>14</v>
      </c>
      <c r="F82" s="30">
        <f t="shared" si="9"/>
        <v>3</v>
      </c>
      <c r="G82" s="30">
        <f t="shared" si="9"/>
        <v>0</v>
      </c>
      <c r="H82" s="30">
        <f t="shared" si="9"/>
        <v>0</v>
      </c>
      <c r="I82" s="30">
        <f t="shared" si="9"/>
        <v>364</v>
      </c>
      <c r="J82" s="30">
        <f t="shared" si="9"/>
        <v>1</v>
      </c>
      <c r="K82" s="30">
        <f t="shared" si="9"/>
        <v>363</v>
      </c>
      <c r="L82" s="31"/>
    </row>
    <row r="83" spans="1:15" x14ac:dyDescent="0.25">
      <c r="B83" s="26" t="s">
        <v>42</v>
      </c>
      <c r="E83" s="27">
        <v>0</v>
      </c>
      <c r="F83" s="27">
        <v>2</v>
      </c>
      <c r="G83" s="27">
        <v>0</v>
      </c>
      <c r="H83" s="27">
        <v>0</v>
      </c>
      <c r="I83" s="27">
        <v>12</v>
      </c>
      <c r="J83" s="27">
        <v>1</v>
      </c>
      <c r="K83" s="24">
        <f>I83-J83</f>
        <v>11</v>
      </c>
      <c r="L83" s="24"/>
      <c r="M83" s="24"/>
      <c r="N83" s="24"/>
      <c r="O83" s="24"/>
    </row>
    <row r="84" spans="1:15" x14ac:dyDescent="0.25">
      <c r="B84" s="28" t="s">
        <v>24</v>
      </c>
      <c r="D84" s="34"/>
      <c r="E84" s="35">
        <f t="shared" ref="E84:K84" si="10">SUM(E83:E83)</f>
        <v>0</v>
      </c>
      <c r="F84" s="35">
        <f t="shared" si="10"/>
        <v>2</v>
      </c>
      <c r="G84" s="35">
        <f t="shared" si="10"/>
        <v>0</v>
      </c>
      <c r="H84" s="35">
        <f t="shared" si="10"/>
        <v>0</v>
      </c>
      <c r="I84" s="35">
        <f t="shared" si="10"/>
        <v>12</v>
      </c>
      <c r="J84" s="35">
        <f t="shared" si="10"/>
        <v>1</v>
      </c>
      <c r="K84" s="35">
        <f t="shared" si="10"/>
        <v>11</v>
      </c>
      <c r="L84" s="36"/>
    </row>
    <row r="85" spans="1:15" x14ac:dyDescent="0.25">
      <c r="B85" s="33" t="s">
        <v>53</v>
      </c>
      <c r="C85" s="16"/>
      <c r="D85" s="17"/>
      <c r="E85" s="21">
        <v>14</v>
      </c>
      <c r="F85" s="21">
        <v>5</v>
      </c>
      <c r="G85" s="21">
        <v>0</v>
      </c>
      <c r="H85" s="21">
        <v>0</v>
      </c>
      <c r="I85" s="21">
        <v>376</v>
      </c>
      <c r="J85" s="21">
        <v>2</v>
      </c>
      <c r="K85" s="22">
        <f>I85-J85</f>
        <v>374</v>
      </c>
      <c r="L85" s="23"/>
      <c r="M85" s="24"/>
      <c r="N85" s="25">
        <f>IF(E85=0,"N/A",ROUND((F85/E85)*100,0))</f>
        <v>36</v>
      </c>
      <c r="O85" s="24"/>
    </row>
    <row r="88" spans="1:15" x14ac:dyDescent="0.25">
      <c r="A88" s="14" t="s">
        <v>54</v>
      </c>
    </row>
    <row r="89" spans="1:15" x14ac:dyDescent="0.25">
      <c r="B89" s="26" t="s">
        <v>55</v>
      </c>
      <c r="E89" s="27">
        <v>0</v>
      </c>
      <c r="F89" s="27">
        <v>0</v>
      </c>
      <c r="G89" s="27">
        <v>0</v>
      </c>
      <c r="H89" s="27">
        <v>0</v>
      </c>
      <c r="I89" s="27">
        <v>2</v>
      </c>
      <c r="J89" s="27">
        <v>0</v>
      </c>
      <c r="K89" s="24">
        <f>I89-J89</f>
        <v>2</v>
      </c>
      <c r="L89" s="24"/>
      <c r="M89" s="24"/>
      <c r="N89" s="24"/>
      <c r="O89" s="24"/>
    </row>
    <row r="90" spans="1:15" x14ac:dyDescent="0.25">
      <c r="B90" s="26" t="s">
        <v>56</v>
      </c>
      <c r="E90" s="27">
        <v>6</v>
      </c>
      <c r="F90" s="27">
        <v>0</v>
      </c>
      <c r="G90" s="27">
        <v>2</v>
      </c>
      <c r="H90" s="27">
        <v>0</v>
      </c>
      <c r="I90" s="27">
        <v>172</v>
      </c>
      <c r="J90" s="27">
        <v>1</v>
      </c>
      <c r="K90" s="24">
        <f>I90-J90</f>
        <v>171</v>
      </c>
      <c r="L90" s="24"/>
      <c r="M90" s="24"/>
      <c r="N90" s="24"/>
      <c r="O90" s="24"/>
    </row>
    <row r="91" spans="1:15" x14ac:dyDescent="0.25">
      <c r="B91" s="26" t="s">
        <v>42</v>
      </c>
      <c r="E91" s="27">
        <v>0</v>
      </c>
      <c r="F91" s="27">
        <v>0</v>
      </c>
      <c r="G91" s="27">
        <v>0</v>
      </c>
      <c r="H91" s="27">
        <v>2</v>
      </c>
      <c r="I91" s="27">
        <v>12</v>
      </c>
      <c r="J91" s="27">
        <v>0</v>
      </c>
      <c r="K91" s="24">
        <f>I91-J91</f>
        <v>12</v>
      </c>
      <c r="L91" s="24"/>
      <c r="M91" s="24"/>
      <c r="N91" s="24"/>
      <c r="O91" s="24"/>
    </row>
    <row r="92" spans="1:15" x14ac:dyDescent="0.25">
      <c r="B92" s="33" t="s">
        <v>57</v>
      </c>
      <c r="C92" s="16"/>
      <c r="D92" s="17"/>
      <c r="E92" s="18">
        <f t="shared" ref="E92:K92" si="11">SUM(E88:E91)</f>
        <v>6</v>
      </c>
      <c r="F92" s="18">
        <f t="shared" si="11"/>
        <v>0</v>
      </c>
      <c r="G92" s="18">
        <f t="shared" si="11"/>
        <v>2</v>
      </c>
      <c r="H92" s="18">
        <f t="shared" si="11"/>
        <v>2</v>
      </c>
      <c r="I92" s="18">
        <f t="shared" si="11"/>
        <v>186</v>
      </c>
      <c r="J92" s="18">
        <f t="shared" si="11"/>
        <v>1</v>
      </c>
      <c r="K92" s="18">
        <f t="shared" si="11"/>
        <v>185</v>
      </c>
      <c r="L92" s="19"/>
      <c r="N92" s="20">
        <f>IF(E92=0,"N/A",ROUND((F92/E92)*100,0))</f>
        <v>0</v>
      </c>
    </row>
    <row r="94" spans="1:15" x14ac:dyDescent="0.25">
      <c r="A94" s="14" t="s">
        <v>58</v>
      </c>
    </row>
    <row r="95" spans="1:15" x14ac:dyDescent="0.25">
      <c r="B95" s="26" t="s">
        <v>55</v>
      </c>
      <c r="E95" s="27">
        <v>0</v>
      </c>
      <c r="F95" s="27">
        <v>0</v>
      </c>
      <c r="G95" s="27">
        <v>0</v>
      </c>
      <c r="H95" s="27">
        <v>0</v>
      </c>
      <c r="I95" s="27">
        <v>3</v>
      </c>
      <c r="J95" s="27">
        <v>0</v>
      </c>
      <c r="K95" s="24">
        <f>I95-J95</f>
        <v>3</v>
      </c>
      <c r="L95" s="24"/>
      <c r="M95" s="24"/>
      <c r="N95" s="24"/>
      <c r="O95" s="24"/>
    </row>
    <row r="96" spans="1:15" x14ac:dyDescent="0.25">
      <c r="B96" s="26" t="s">
        <v>42</v>
      </c>
      <c r="E96" s="27">
        <v>0</v>
      </c>
      <c r="F96" s="27">
        <v>0</v>
      </c>
      <c r="G96" s="27">
        <v>0</v>
      </c>
      <c r="H96" s="27">
        <v>0</v>
      </c>
      <c r="I96" s="27">
        <v>50</v>
      </c>
      <c r="J96" s="27">
        <v>2</v>
      </c>
      <c r="K96" s="24">
        <f>I96-J96</f>
        <v>48</v>
      </c>
      <c r="L96" s="24"/>
      <c r="M96" s="24"/>
      <c r="N96" s="24"/>
      <c r="O96" s="24"/>
    </row>
    <row r="97" spans="1:15" x14ac:dyDescent="0.25">
      <c r="B97" s="28" t="s">
        <v>22</v>
      </c>
      <c r="D97" s="29"/>
      <c r="E97" s="32">
        <f t="shared" ref="E97:K97" si="12">SUM(E95:E96)</f>
        <v>0</v>
      </c>
      <c r="F97" s="32">
        <f t="shared" si="12"/>
        <v>0</v>
      </c>
      <c r="G97" s="32">
        <f t="shared" si="12"/>
        <v>0</v>
      </c>
      <c r="H97" s="32">
        <f t="shared" si="12"/>
        <v>0</v>
      </c>
      <c r="I97" s="32">
        <f t="shared" si="12"/>
        <v>53</v>
      </c>
      <c r="J97" s="32">
        <f t="shared" si="12"/>
        <v>2</v>
      </c>
      <c r="K97" s="32">
        <f t="shared" si="12"/>
        <v>51</v>
      </c>
      <c r="L97" s="31"/>
    </row>
    <row r="98" spans="1:15" x14ac:dyDescent="0.25">
      <c r="B98" s="26" t="s">
        <v>40</v>
      </c>
      <c r="E98" s="27">
        <v>0</v>
      </c>
      <c r="F98" s="27">
        <v>0</v>
      </c>
      <c r="G98" s="27">
        <v>0</v>
      </c>
      <c r="H98" s="27">
        <v>0</v>
      </c>
      <c r="I98" s="27">
        <v>2</v>
      </c>
      <c r="J98" s="27">
        <v>0</v>
      </c>
      <c r="K98" s="24">
        <f>I98-J98</f>
        <v>2</v>
      </c>
      <c r="L98" s="24"/>
      <c r="M98" s="24"/>
      <c r="N98" s="24"/>
      <c r="O98" s="24"/>
    </row>
    <row r="99" spans="1:15" x14ac:dyDescent="0.25">
      <c r="B99" s="26" t="s">
        <v>41</v>
      </c>
      <c r="E99" s="27">
        <v>0</v>
      </c>
      <c r="F99" s="27">
        <v>0</v>
      </c>
      <c r="G99" s="27">
        <v>0</v>
      </c>
      <c r="H99" s="27">
        <v>0</v>
      </c>
      <c r="I99" s="27">
        <v>1</v>
      </c>
      <c r="J99" s="27">
        <v>0</v>
      </c>
      <c r="K99" s="24">
        <f>I99-J99</f>
        <v>1</v>
      </c>
      <c r="L99" s="24"/>
      <c r="M99" s="24"/>
      <c r="N99" s="24"/>
      <c r="O99" s="24"/>
    </row>
    <row r="100" spans="1:15" x14ac:dyDescent="0.25">
      <c r="B100" s="26" t="s">
        <v>42</v>
      </c>
      <c r="E100" s="27">
        <v>1</v>
      </c>
      <c r="F100" s="27">
        <v>0</v>
      </c>
      <c r="G100" s="27">
        <v>0</v>
      </c>
      <c r="H100" s="27">
        <v>0</v>
      </c>
      <c r="I100" s="27">
        <v>7</v>
      </c>
      <c r="J100" s="27">
        <v>0</v>
      </c>
      <c r="K100" s="24">
        <f>I100-J100</f>
        <v>7</v>
      </c>
      <c r="L100" s="24"/>
      <c r="M100" s="24"/>
      <c r="N100" s="24"/>
      <c r="O100" s="24"/>
    </row>
    <row r="101" spans="1:15" x14ac:dyDescent="0.25">
      <c r="B101" s="28" t="s">
        <v>24</v>
      </c>
      <c r="D101" s="34"/>
      <c r="E101" s="35">
        <f t="shared" ref="E101:K101" si="13">SUM(E98:E100)</f>
        <v>1</v>
      </c>
      <c r="F101" s="35">
        <f t="shared" si="13"/>
        <v>0</v>
      </c>
      <c r="G101" s="35">
        <f t="shared" si="13"/>
        <v>0</v>
      </c>
      <c r="H101" s="35">
        <f t="shared" si="13"/>
        <v>0</v>
      </c>
      <c r="I101" s="35">
        <f t="shared" si="13"/>
        <v>10</v>
      </c>
      <c r="J101" s="35">
        <f t="shared" si="13"/>
        <v>0</v>
      </c>
      <c r="K101" s="35">
        <f t="shared" si="13"/>
        <v>10</v>
      </c>
      <c r="L101" s="36"/>
    </row>
    <row r="102" spans="1:15" x14ac:dyDescent="0.25">
      <c r="B102" s="33" t="s">
        <v>57</v>
      </c>
      <c r="C102" s="16"/>
      <c r="D102" s="17"/>
      <c r="E102" s="21">
        <v>1</v>
      </c>
      <c r="F102" s="21">
        <v>0</v>
      </c>
      <c r="G102" s="21">
        <v>0</v>
      </c>
      <c r="H102" s="21">
        <v>0</v>
      </c>
      <c r="I102" s="21">
        <v>63</v>
      </c>
      <c r="J102" s="21">
        <v>2</v>
      </c>
      <c r="K102" s="22">
        <f>I102-J102</f>
        <v>61</v>
      </c>
      <c r="L102" s="23"/>
      <c r="M102" s="24"/>
      <c r="N102" s="25">
        <f>IF(E102=0,"N/A",ROUND((F102/E102)*100,0))</f>
        <v>0</v>
      </c>
      <c r="O102" s="24"/>
    </row>
    <row r="105" spans="1:15" x14ac:dyDescent="0.25">
      <c r="A105" s="14" t="s">
        <v>59</v>
      </c>
    </row>
    <row r="106" spans="1:15" x14ac:dyDescent="0.25">
      <c r="B106" s="26" t="s">
        <v>50</v>
      </c>
      <c r="E106" s="27">
        <v>1</v>
      </c>
      <c r="F106" s="27">
        <v>0</v>
      </c>
      <c r="G106" s="27">
        <v>0</v>
      </c>
      <c r="H106" s="27">
        <v>0</v>
      </c>
      <c r="I106" s="27">
        <v>113</v>
      </c>
      <c r="J106" s="27">
        <v>0</v>
      </c>
      <c r="K106" s="24">
        <f t="shared" ref="K106:K111" si="14">I106-J106</f>
        <v>113</v>
      </c>
      <c r="L106" s="24"/>
      <c r="M106" s="24"/>
      <c r="N106" s="24"/>
      <c r="O106" s="24"/>
    </row>
    <row r="107" spans="1:15" x14ac:dyDescent="0.25">
      <c r="B107" s="26" t="s">
        <v>55</v>
      </c>
      <c r="E107" s="27">
        <v>0</v>
      </c>
      <c r="F107" s="27">
        <v>0</v>
      </c>
      <c r="G107" s="27">
        <v>0</v>
      </c>
      <c r="H107" s="27">
        <v>0</v>
      </c>
      <c r="I107" s="27">
        <v>303</v>
      </c>
      <c r="J107" s="27">
        <v>0</v>
      </c>
      <c r="K107" s="24">
        <f t="shared" si="14"/>
        <v>303</v>
      </c>
      <c r="L107" s="24"/>
      <c r="M107" s="24"/>
      <c r="N107" s="24"/>
      <c r="O107" s="24"/>
    </row>
    <row r="108" spans="1:15" x14ac:dyDescent="0.25">
      <c r="B108" s="26" t="s">
        <v>60</v>
      </c>
      <c r="E108" s="27">
        <v>80</v>
      </c>
      <c r="F108" s="27">
        <v>0</v>
      </c>
      <c r="G108" s="27">
        <v>16</v>
      </c>
      <c r="H108" s="27">
        <v>0</v>
      </c>
      <c r="I108" s="27">
        <v>113</v>
      </c>
      <c r="J108" s="27">
        <v>0</v>
      </c>
      <c r="K108" s="24">
        <f t="shared" si="14"/>
        <v>113</v>
      </c>
      <c r="L108" s="24"/>
      <c r="M108" s="24"/>
      <c r="N108" s="24"/>
      <c r="O108" s="24"/>
    </row>
    <row r="109" spans="1:15" x14ac:dyDescent="0.25">
      <c r="B109" s="26" t="s">
        <v>41</v>
      </c>
      <c r="E109" s="27">
        <v>0</v>
      </c>
      <c r="F109" s="27">
        <v>1</v>
      </c>
      <c r="G109" s="27">
        <v>0</v>
      </c>
      <c r="H109" s="27">
        <v>0</v>
      </c>
      <c r="I109" s="27">
        <v>282</v>
      </c>
      <c r="J109" s="27">
        <v>5</v>
      </c>
      <c r="K109" s="24">
        <f t="shared" si="14"/>
        <v>277</v>
      </c>
      <c r="L109" s="24"/>
      <c r="M109" s="24"/>
      <c r="N109" s="24"/>
      <c r="O109" s="24"/>
    </row>
    <row r="110" spans="1:15" x14ac:dyDescent="0.25">
      <c r="B110" s="26" t="s">
        <v>56</v>
      </c>
      <c r="E110" s="27">
        <v>81</v>
      </c>
      <c r="F110" s="27">
        <v>0</v>
      </c>
      <c r="G110" s="27">
        <v>4</v>
      </c>
      <c r="H110" s="27">
        <v>1</v>
      </c>
      <c r="I110" s="27">
        <v>265</v>
      </c>
      <c r="J110" s="27">
        <v>0</v>
      </c>
      <c r="K110" s="24">
        <f t="shared" si="14"/>
        <v>265</v>
      </c>
      <c r="L110" s="24"/>
      <c r="M110" s="24"/>
      <c r="N110" s="24"/>
      <c r="O110" s="24"/>
    </row>
    <row r="111" spans="1:15" x14ac:dyDescent="0.25">
      <c r="B111" s="26" t="s">
        <v>42</v>
      </c>
      <c r="E111" s="27">
        <v>0</v>
      </c>
      <c r="F111" s="27">
        <v>0</v>
      </c>
      <c r="G111" s="27">
        <v>1</v>
      </c>
      <c r="H111" s="27">
        <v>20</v>
      </c>
      <c r="I111" s="27">
        <v>15</v>
      </c>
      <c r="J111" s="27">
        <v>0</v>
      </c>
      <c r="K111" s="24">
        <f t="shared" si="14"/>
        <v>15</v>
      </c>
      <c r="L111" s="24"/>
      <c r="M111" s="24"/>
      <c r="N111" s="24"/>
      <c r="O111" s="24"/>
    </row>
    <row r="112" spans="1:15" x14ac:dyDescent="0.25">
      <c r="B112" s="28" t="s">
        <v>22</v>
      </c>
      <c r="D112" s="29"/>
      <c r="E112" s="30">
        <f t="shared" ref="E112:K112" si="15">SUM(E105:E111)</f>
        <v>162</v>
      </c>
      <c r="F112" s="30">
        <f t="shared" si="15"/>
        <v>1</v>
      </c>
      <c r="G112" s="30">
        <f t="shared" si="15"/>
        <v>21</v>
      </c>
      <c r="H112" s="30">
        <f t="shared" si="15"/>
        <v>21</v>
      </c>
      <c r="I112" s="30">
        <f t="shared" si="15"/>
        <v>1091</v>
      </c>
      <c r="J112" s="30">
        <f t="shared" si="15"/>
        <v>5</v>
      </c>
      <c r="K112" s="30">
        <f t="shared" si="15"/>
        <v>1086</v>
      </c>
      <c r="L112" s="31"/>
    </row>
    <row r="113" spans="1:15" x14ac:dyDescent="0.25">
      <c r="B113" s="26" t="s">
        <v>40</v>
      </c>
      <c r="E113" s="27">
        <v>0</v>
      </c>
      <c r="F113" s="27">
        <v>0</v>
      </c>
      <c r="G113" s="27">
        <v>0</v>
      </c>
      <c r="H113" s="27">
        <v>0</v>
      </c>
      <c r="I113" s="27">
        <v>4</v>
      </c>
      <c r="J113" s="27">
        <v>0</v>
      </c>
      <c r="K113" s="24">
        <f>I113-J113</f>
        <v>4</v>
      </c>
      <c r="L113" s="24"/>
      <c r="M113" s="24"/>
      <c r="N113" s="24"/>
      <c r="O113" s="24"/>
    </row>
    <row r="114" spans="1:15" x14ac:dyDescent="0.25">
      <c r="B114" s="26" t="s">
        <v>41</v>
      </c>
      <c r="E114" s="27">
        <v>0</v>
      </c>
      <c r="F114" s="27">
        <v>0</v>
      </c>
      <c r="G114" s="27">
        <v>0</v>
      </c>
      <c r="H114" s="27">
        <v>0</v>
      </c>
      <c r="I114" s="27">
        <v>5</v>
      </c>
      <c r="J114" s="27">
        <v>0</v>
      </c>
      <c r="K114" s="24">
        <f>I114-J114</f>
        <v>5</v>
      </c>
      <c r="L114" s="24"/>
      <c r="M114" s="24"/>
      <c r="N114" s="24"/>
      <c r="O114" s="24"/>
    </row>
    <row r="115" spans="1:15" x14ac:dyDescent="0.25">
      <c r="B115" s="26" t="s">
        <v>42</v>
      </c>
      <c r="E115" s="27">
        <v>3</v>
      </c>
      <c r="F115" s="27">
        <v>2</v>
      </c>
      <c r="G115" s="27">
        <v>0</v>
      </c>
      <c r="H115" s="27">
        <v>0</v>
      </c>
      <c r="I115" s="27">
        <v>33</v>
      </c>
      <c r="J115" s="27">
        <v>0</v>
      </c>
      <c r="K115" s="24">
        <f>I115-J115</f>
        <v>33</v>
      </c>
      <c r="L115" s="24"/>
      <c r="M115" s="24"/>
      <c r="N115" s="24"/>
      <c r="O115" s="24"/>
    </row>
    <row r="116" spans="1:15" x14ac:dyDescent="0.25">
      <c r="B116" s="28" t="s">
        <v>24</v>
      </c>
      <c r="D116" s="34"/>
      <c r="E116" s="35">
        <f t="shared" ref="E116:K116" si="16">SUM(E113:E115)</f>
        <v>3</v>
      </c>
      <c r="F116" s="35">
        <f t="shared" si="16"/>
        <v>2</v>
      </c>
      <c r="G116" s="35">
        <f t="shared" si="16"/>
        <v>0</v>
      </c>
      <c r="H116" s="35">
        <f t="shared" si="16"/>
        <v>0</v>
      </c>
      <c r="I116" s="35">
        <f t="shared" si="16"/>
        <v>42</v>
      </c>
      <c r="J116" s="35">
        <f t="shared" si="16"/>
        <v>0</v>
      </c>
      <c r="K116" s="35">
        <f t="shared" si="16"/>
        <v>42</v>
      </c>
      <c r="L116" s="36"/>
    </row>
    <row r="117" spans="1:15" x14ac:dyDescent="0.25">
      <c r="B117" s="33" t="s">
        <v>57</v>
      </c>
      <c r="C117" s="16"/>
      <c r="D117" s="17"/>
      <c r="E117" s="21">
        <v>165</v>
      </c>
      <c r="F117" s="21">
        <v>3</v>
      </c>
      <c r="G117" s="21">
        <v>21</v>
      </c>
      <c r="H117" s="21">
        <v>21</v>
      </c>
      <c r="I117" s="21">
        <v>1133</v>
      </c>
      <c r="J117" s="21">
        <v>5</v>
      </c>
      <c r="K117" s="22">
        <f>I117-J117</f>
        <v>1128</v>
      </c>
      <c r="L117" s="23"/>
      <c r="M117" s="24"/>
      <c r="N117" s="25">
        <f>IF(E117=0,"N/A",ROUND((F117/E117)*100,0))</f>
        <v>2</v>
      </c>
      <c r="O117" s="24"/>
    </row>
    <row r="120" spans="1:15" x14ac:dyDescent="0.25">
      <c r="A120" s="14" t="s">
        <v>61</v>
      </c>
    </row>
    <row r="121" spans="1:15" x14ac:dyDescent="0.25">
      <c r="B121" s="26" t="s">
        <v>29</v>
      </c>
      <c r="E121" s="27">
        <v>0</v>
      </c>
      <c r="F121" s="27">
        <v>0</v>
      </c>
      <c r="G121" s="27">
        <v>0</v>
      </c>
      <c r="H121" s="27">
        <v>0</v>
      </c>
      <c r="I121" s="27">
        <v>1</v>
      </c>
      <c r="J121" s="27">
        <v>0</v>
      </c>
      <c r="K121" s="24">
        <f t="shared" ref="K121:K131" si="17">I121-J121</f>
        <v>1</v>
      </c>
      <c r="L121" s="24"/>
      <c r="M121" s="24"/>
      <c r="N121" s="24"/>
      <c r="O121" s="24"/>
    </row>
    <row r="122" spans="1:15" x14ac:dyDescent="0.25">
      <c r="B122" s="26" t="s">
        <v>62</v>
      </c>
      <c r="E122" s="27">
        <v>0</v>
      </c>
      <c r="F122" s="27">
        <v>0</v>
      </c>
      <c r="G122" s="27">
        <v>0</v>
      </c>
      <c r="H122" s="27">
        <v>0</v>
      </c>
      <c r="I122" s="27">
        <v>90</v>
      </c>
      <c r="J122" s="27">
        <v>6</v>
      </c>
      <c r="K122" s="24">
        <f t="shared" si="17"/>
        <v>84</v>
      </c>
      <c r="L122" s="24"/>
      <c r="M122" s="24"/>
      <c r="N122" s="24"/>
      <c r="O122" s="24"/>
    </row>
    <row r="123" spans="1:15" x14ac:dyDescent="0.25">
      <c r="B123" s="26" t="s">
        <v>50</v>
      </c>
      <c r="E123" s="27">
        <v>0</v>
      </c>
      <c r="F123" s="27">
        <v>0</v>
      </c>
      <c r="G123" s="27">
        <v>0</v>
      </c>
      <c r="H123" s="27">
        <v>0</v>
      </c>
      <c r="I123" s="27">
        <v>24</v>
      </c>
      <c r="J123" s="27">
        <v>1</v>
      </c>
      <c r="K123" s="24">
        <f t="shared" si="17"/>
        <v>23</v>
      </c>
      <c r="L123" s="24"/>
      <c r="M123" s="24"/>
      <c r="N123" s="24"/>
      <c r="O123" s="24"/>
    </row>
    <row r="124" spans="1:15" x14ac:dyDescent="0.25">
      <c r="B124" s="26" t="s">
        <v>52</v>
      </c>
      <c r="E124" s="27">
        <v>0</v>
      </c>
      <c r="F124" s="27">
        <v>0</v>
      </c>
      <c r="G124" s="27">
        <v>0</v>
      </c>
      <c r="H124" s="27">
        <v>0</v>
      </c>
      <c r="I124" s="27">
        <v>24</v>
      </c>
      <c r="J124" s="27">
        <v>2</v>
      </c>
      <c r="K124" s="24">
        <f t="shared" si="17"/>
        <v>22</v>
      </c>
      <c r="L124" s="24"/>
      <c r="M124" s="24"/>
      <c r="N124" s="24"/>
      <c r="O124" s="24"/>
    </row>
    <row r="125" spans="1:15" x14ac:dyDescent="0.25">
      <c r="B125" s="26" t="s">
        <v>60</v>
      </c>
      <c r="E125" s="27">
        <v>7</v>
      </c>
      <c r="F125" s="27">
        <v>0</v>
      </c>
      <c r="G125" s="27">
        <v>0</v>
      </c>
      <c r="H125" s="27">
        <v>0</v>
      </c>
      <c r="I125" s="27">
        <v>77</v>
      </c>
      <c r="J125" s="27">
        <v>2</v>
      </c>
      <c r="K125" s="24">
        <f t="shared" si="17"/>
        <v>75</v>
      </c>
      <c r="L125" s="24"/>
      <c r="M125" s="24"/>
      <c r="N125" s="24"/>
      <c r="O125" s="24"/>
    </row>
    <row r="126" spans="1:15" x14ac:dyDescent="0.25">
      <c r="B126" s="26" t="s">
        <v>63</v>
      </c>
      <c r="E126" s="27">
        <v>7</v>
      </c>
      <c r="F126" s="27">
        <v>2</v>
      </c>
      <c r="G126" s="27">
        <v>0</v>
      </c>
      <c r="H126" s="27">
        <v>0</v>
      </c>
      <c r="I126" s="27">
        <v>297</v>
      </c>
      <c r="J126" s="27">
        <v>2</v>
      </c>
      <c r="K126" s="24">
        <f t="shared" si="17"/>
        <v>295</v>
      </c>
      <c r="L126" s="24"/>
      <c r="M126" s="24"/>
      <c r="N126" s="24"/>
      <c r="O126" s="24"/>
    </row>
    <row r="127" spans="1:15" x14ac:dyDescent="0.25">
      <c r="B127" s="26" t="s">
        <v>41</v>
      </c>
      <c r="E127" s="27">
        <v>0</v>
      </c>
      <c r="F127" s="27">
        <v>0</v>
      </c>
      <c r="G127" s="27">
        <v>0</v>
      </c>
      <c r="H127" s="27">
        <v>0</v>
      </c>
      <c r="I127" s="27">
        <v>8</v>
      </c>
      <c r="J127" s="27">
        <v>0</v>
      </c>
      <c r="K127" s="24">
        <f t="shared" si="17"/>
        <v>8</v>
      </c>
      <c r="L127" s="24"/>
      <c r="M127" s="24"/>
      <c r="N127" s="24"/>
      <c r="O127" s="24"/>
    </row>
    <row r="128" spans="1:15" x14ac:dyDescent="0.25">
      <c r="B128" s="26" t="s">
        <v>64</v>
      </c>
      <c r="E128" s="27">
        <v>0</v>
      </c>
      <c r="F128" s="27">
        <v>0</v>
      </c>
      <c r="G128" s="27">
        <v>0</v>
      </c>
      <c r="H128" s="27">
        <v>0</v>
      </c>
      <c r="I128" s="27">
        <v>37</v>
      </c>
      <c r="J128" s="27">
        <v>0</v>
      </c>
      <c r="K128" s="24">
        <f t="shared" si="17"/>
        <v>37</v>
      </c>
      <c r="L128" s="24"/>
      <c r="M128" s="24"/>
      <c r="N128" s="24"/>
      <c r="O128" s="24"/>
    </row>
    <row r="129" spans="1:15" x14ac:dyDescent="0.25">
      <c r="B129" s="26" t="s">
        <v>65</v>
      </c>
      <c r="E129" s="27">
        <v>8</v>
      </c>
      <c r="F129" s="27">
        <v>0</v>
      </c>
      <c r="G129" s="27">
        <v>0</v>
      </c>
      <c r="H129" s="27">
        <v>0</v>
      </c>
      <c r="I129" s="27">
        <v>196</v>
      </c>
      <c r="J129" s="27">
        <v>8</v>
      </c>
      <c r="K129" s="24">
        <f t="shared" si="17"/>
        <v>188</v>
      </c>
      <c r="L129" s="24"/>
      <c r="M129" s="24"/>
      <c r="N129" s="24"/>
      <c r="O129" s="24"/>
    </row>
    <row r="130" spans="1:15" x14ac:dyDescent="0.25">
      <c r="B130" s="26" t="s">
        <v>42</v>
      </c>
      <c r="E130" s="27">
        <v>0</v>
      </c>
      <c r="F130" s="27">
        <v>0</v>
      </c>
      <c r="G130" s="27">
        <v>0</v>
      </c>
      <c r="H130" s="27">
        <v>0</v>
      </c>
      <c r="I130" s="27">
        <v>29</v>
      </c>
      <c r="J130" s="27">
        <v>0</v>
      </c>
      <c r="K130" s="24">
        <f t="shared" si="17"/>
        <v>29</v>
      </c>
      <c r="L130" s="24"/>
      <c r="M130" s="24"/>
      <c r="N130" s="24"/>
      <c r="O130" s="24"/>
    </row>
    <row r="131" spans="1:15" x14ac:dyDescent="0.25">
      <c r="B131" s="26" t="s">
        <v>66</v>
      </c>
      <c r="E131" s="27">
        <v>6</v>
      </c>
      <c r="F131" s="27">
        <v>1</v>
      </c>
      <c r="G131" s="27">
        <v>0</v>
      </c>
      <c r="H131" s="27">
        <v>0</v>
      </c>
      <c r="I131" s="27">
        <v>203</v>
      </c>
      <c r="J131" s="27">
        <v>0</v>
      </c>
      <c r="K131" s="24">
        <f t="shared" si="17"/>
        <v>203</v>
      </c>
      <c r="L131" s="24"/>
      <c r="M131" s="24"/>
      <c r="N131" s="24"/>
      <c r="O131" s="24"/>
    </row>
    <row r="132" spans="1:15" x14ac:dyDescent="0.25">
      <c r="B132" s="28" t="s">
        <v>22</v>
      </c>
      <c r="D132" s="29"/>
      <c r="E132" s="30">
        <f t="shared" ref="E132:K132" si="18">SUM(E120:E131)</f>
        <v>28</v>
      </c>
      <c r="F132" s="30">
        <f t="shared" si="18"/>
        <v>3</v>
      </c>
      <c r="G132" s="30">
        <f t="shared" si="18"/>
        <v>0</v>
      </c>
      <c r="H132" s="30">
        <f t="shared" si="18"/>
        <v>0</v>
      </c>
      <c r="I132" s="30">
        <f t="shared" si="18"/>
        <v>986</v>
      </c>
      <c r="J132" s="30">
        <f t="shared" si="18"/>
        <v>21</v>
      </c>
      <c r="K132" s="30">
        <f t="shared" si="18"/>
        <v>965</v>
      </c>
      <c r="L132" s="31"/>
    </row>
    <row r="133" spans="1:15" x14ac:dyDescent="0.25">
      <c r="B133" s="26" t="s">
        <v>40</v>
      </c>
      <c r="E133" s="27">
        <v>1</v>
      </c>
      <c r="F133" s="27">
        <v>0</v>
      </c>
      <c r="G133" s="27">
        <v>0</v>
      </c>
      <c r="H133" s="27">
        <v>0</v>
      </c>
      <c r="I133" s="27">
        <v>46</v>
      </c>
      <c r="J133" s="27">
        <v>0</v>
      </c>
      <c r="K133" s="24">
        <f>I133-J133</f>
        <v>46</v>
      </c>
      <c r="L133" s="24"/>
      <c r="M133" s="24"/>
      <c r="N133" s="24"/>
      <c r="O133" s="24"/>
    </row>
    <row r="134" spans="1:15" x14ac:dyDescent="0.25">
      <c r="B134" s="26" t="s">
        <v>41</v>
      </c>
      <c r="E134" s="27">
        <v>0</v>
      </c>
      <c r="F134" s="27">
        <v>0</v>
      </c>
      <c r="G134" s="27">
        <v>0</v>
      </c>
      <c r="H134" s="27">
        <v>0</v>
      </c>
      <c r="I134" s="27">
        <v>4</v>
      </c>
      <c r="J134" s="27">
        <v>2</v>
      </c>
      <c r="K134" s="24">
        <f>I134-J134</f>
        <v>2</v>
      </c>
      <c r="L134" s="24"/>
      <c r="M134" s="24"/>
      <c r="N134" s="24"/>
      <c r="O134" s="24"/>
    </row>
    <row r="135" spans="1:15" x14ac:dyDescent="0.25">
      <c r="B135" s="26" t="s">
        <v>42</v>
      </c>
      <c r="E135" s="27">
        <v>4</v>
      </c>
      <c r="F135" s="27">
        <v>3</v>
      </c>
      <c r="G135" s="27">
        <v>0</v>
      </c>
      <c r="H135" s="27">
        <v>0</v>
      </c>
      <c r="I135" s="27">
        <v>23</v>
      </c>
      <c r="J135" s="27">
        <v>1</v>
      </c>
      <c r="K135" s="24">
        <f>I135-J135</f>
        <v>22</v>
      </c>
      <c r="L135" s="24"/>
      <c r="M135" s="24"/>
      <c r="N135" s="24"/>
      <c r="O135" s="24"/>
    </row>
    <row r="136" spans="1:15" x14ac:dyDescent="0.25">
      <c r="B136" s="28" t="s">
        <v>24</v>
      </c>
      <c r="D136" s="34"/>
      <c r="E136" s="35">
        <f t="shared" ref="E136:K136" si="19">SUM(E133:E135)</f>
        <v>5</v>
      </c>
      <c r="F136" s="35">
        <f t="shared" si="19"/>
        <v>3</v>
      </c>
      <c r="G136" s="35">
        <f t="shared" si="19"/>
        <v>0</v>
      </c>
      <c r="H136" s="35">
        <f t="shared" si="19"/>
        <v>0</v>
      </c>
      <c r="I136" s="35">
        <f t="shared" si="19"/>
        <v>73</v>
      </c>
      <c r="J136" s="35">
        <f t="shared" si="19"/>
        <v>3</v>
      </c>
      <c r="K136" s="35">
        <f t="shared" si="19"/>
        <v>70</v>
      </c>
      <c r="L136" s="36"/>
    </row>
    <row r="137" spans="1:15" x14ac:dyDescent="0.25">
      <c r="B137" s="33" t="s">
        <v>25</v>
      </c>
      <c r="C137" s="16"/>
      <c r="D137" s="17"/>
      <c r="E137" s="21">
        <v>33</v>
      </c>
      <c r="F137" s="21">
        <v>6</v>
      </c>
      <c r="G137" s="21">
        <v>0</v>
      </c>
      <c r="H137" s="21">
        <v>0</v>
      </c>
      <c r="I137" s="21">
        <v>1059</v>
      </c>
      <c r="J137" s="21">
        <v>24</v>
      </c>
      <c r="K137" s="22">
        <f>I137-J137</f>
        <v>1035</v>
      </c>
      <c r="L137" s="23"/>
      <c r="M137" s="24"/>
      <c r="N137" s="25">
        <f>IF(E137=0,"N/A",ROUND((F137/E137)*100,0))</f>
        <v>18</v>
      </c>
      <c r="O137" s="24"/>
    </row>
    <row r="140" spans="1:15" x14ac:dyDescent="0.25">
      <c r="A140" s="14" t="s">
        <v>67</v>
      </c>
    </row>
    <row r="141" spans="1:15" x14ac:dyDescent="0.25">
      <c r="B141" s="26" t="s">
        <v>84</v>
      </c>
      <c r="E141" s="27">
        <v>6</v>
      </c>
      <c r="F141" s="27">
        <v>0</v>
      </c>
      <c r="G141" s="27">
        <v>0</v>
      </c>
      <c r="H141" s="27">
        <v>0</v>
      </c>
      <c r="I141" s="27">
        <v>78</v>
      </c>
      <c r="J141" s="27">
        <v>2</v>
      </c>
      <c r="K141" s="24">
        <f>I141-J141</f>
        <v>76</v>
      </c>
      <c r="L141" s="24"/>
      <c r="M141" s="24"/>
      <c r="N141" s="24"/>
      <c r="O141" s="24"/>
    </row>
    <row r="142" spans="1:15" x14ac:dyDescent="0.25">
      <c r="B142" s="26" t="s">
        <v>68</v>
      </c>
      <c r="E142" s="27">
        <v>6</v>
      </c>
      <c r="F142" s="27">
        <v>0</v>
      </c>
      <c r="G142" s="27">
        <v>2</v>
      </c>
      <c r="H142" s="27">
        <v>0</v>
      </c>
      <c r="I142" s="27">
        <v>139</v>
      </c>
      <c r="J142" s="27">
        <v>1</v>
      </c>
      <c r="K142" s="24">
        <f>I142-J142</f>
        <v>138</v>
      </c>
      <c r="L142" s="24"/>
      <c r="M142" s="24"/>
      <c r="N142" s="24"/>
      <c r="O142" s="24"/>
    </row>
    <row r="143" spans="1:15" x14ac:dyDescent="0.25">
      <c r="B143" s="26" t="s">
        <v>69</v>
      </c>
      <c r="E143" s="27">
        <v>5</v>
      </c>
      <c r="F143" s="27">
        <v>0</v>
      </c>
      <c r="G143" s="27">
        <v>0</v>
      </c>
      <c r="H143" s="27">
        <v>0</v>
      </c>
      <c r="I143" s="27">
        <v>91</v>
      </c>
      <c r="J143" s="27">
        <v>1</v>
      </c>
      <c r="K143" s="24">
        <f>I143-J143</f>
        <v>90</v>
      </c>
      <c r="L143" s="24"/>
      <c r="M143" s="24"/>
      <c r="N143" s="24"/>
      <c r="O143" s="24"/>
    </row>
    <row r="144" spans="1:15" x14ac:dyDescent="0.25">
      <c r="B144" s="26" t="s">
        <v>70</v>
      </c>
      <c r="E144" s="27">
        <v>6</v>
      </c>
      <c r="F144" s="27">
        <v>0</v>
      </c>
      <c r="G144" s="27">
        <v>0</v>
      </c>
      <c r="H144" s="27">
        <v>1</v>
      </c>
      <c r="I144" s="27">
        <v>135</v>
      </c>
      <c r="J144" s="27">
        <v>0</v>
      </c>
      <c r="K144" s="24">
        <f>I144-J144</f>
        <v>135</v>
      </c>
      <c r="L144" s="24"/>
      <c r="M144" s="24"/>
      <c r="N144" s="24"/>
      <c r="O144" s="24"/>
    </row>
    <row r="145" spans="1:15" x14ac:dyDescent="0.25">
      <c r="B145" s="26" t="s">
        <v>73</v>
      </c>
      <c r="E145" s="27">
        <v>5</v>
      </c>
      <c r="F145" s="27">
        <v>0</v>
      </c>
      <c r="G145" s="27">
        <v>0</v>
      </c>
      <c r="H145" s="27">
        <v>1</v>
      </c>
      <c r="I145" s="27">
        <v>65</v>
      </c>
      <c r="J145" s="27">
        <v>2</v>
      </c>
      <c r="K145" s="24">
        <f>I145-J145</f>
        <v>63</v>
      </c>
      <c r="L145" s="24"/>
      <c r="M145" s="24"/>
      <c r="N145" s="24"/>
      <c r="O145" s="24"/>
    </row>
    <row r="146" spans="1:15" x14ac:dyDescent="0.25">
      <c r="B146" s="28" t="s">
        <v>22</v>
      </c>
      <c r="D146" s="29"/>
      <c r="E146" s="30">
        <f t="shared" ref="E146:K146" si="20">SUM(E140:E145)</f>
        <v>28</v>
      </c>
      <c r="F146" s="30">
        <f t="shared" si="20"/>
        <v>0</v>
      </c>
      <c r="G146" s="30">
        <f t="shared" si="20"/>
        <v>2</v>
      </c>
      <c r="H146" s="30">
        <f t="shared" si="20"/>
        <v>2</v>
      </c>
      <c r="I146" s="30">
        <f t="shared" si="20"/>
        <v>508</v>
      </c>
      <c r="J146" s="30">
        <f t="shared" si="20"/>
        <v>6</v>
      </c>
      <c r="K146" s="30">
        <f t="shared" si="20"/>
        <v>502</v>
      </c>
      <c r="L146" s="31"/>
    </row>
    <row r="147" spans="1:15" x14ac:dyDescent="0.25">
      <c r="B147" s="26" t="s">
        <v>74</v>
      </c>
      <c r="E147" s="27">
        <v>0</v>
      </c>
      <c r="F147" s="27">
        <v>0</v>
      </c>
      <c r="G147" s="27">
        <v>0</v>
      </c>
      <c r="H147" s="27">
        <v>0</v>
      </c>
      <c r="I147" s="27">
        <v>56</v>
      </c>
      <c r="J147" s="27">
        <v>1</v>
      </c>
      <c r="K147" s="24">
        <f>I147-J147</f>
        <v>55</v>
      </c>
      <c r="L147" s="24"/>
      <c r="M147" s="24"/>
      <c r="N147" s="24"/>
      <c r="O147" s="24"/>
    </row>
    <row r="148" spans="1:15" x14ac:dyDescent="0.25">
      <c r="B148" s="28" t="s">
        <v>24</v>
      </c>
      <c r="D148" s="34"/>
      <c r="E148" s="35">
        <f t="shared" ref="E148:K148" si="21">SUM(E147:E147)</f>
        <v>0</v>
      </c>
      <c r="F148" s="35">
        <f t="shared" si="21"/>
        <v>0</v>
      </c>
      <c r="G148" s="35">
        <f t="shared" si="21"/>
        <v>0</v>
      </c>
      <c r="H148" s="35">
        <f t="shared" si="21"/>
        <v>0</v>
      </c>
      <c r="I148" s="35">
        <f t="shared" si="21"/>
        <v>56</v>
      </c>
      <c r="J148" s="35">
        <f t="shared" si="21"/>
        <v>1</v>
      </c>
      <c r="K148" s="35">
        <f t="shared" si="21"/>
        <v>55</v>
      </c>
      <c r="L148" s="36"/>
    </row>
    <row r="149" spans="1:15" x14ac:dyDescent="0.25">
      <c r="B149" s="33" t="s">
        <v>53</v>
      </c>
      <c r="C149" s="16"/>
      <c r="D149" s="17"/>
      <c r="E149" s="21">
        <v>28</v>
      </c>
      <c r="F149" s="21">
        <v>0</v>
      </c>
      <c r="G149" s="21">
        <v>2</v>
      </c>
      <c r="H149" s="21">
        <v>2</v>
      </c>
      <c r="I149" s="21">
        <v>564</v>
      </c>
      <c r="J149" s="21">
        <v>7</v>
      </c>
      <c r="K149" s="22">
        <f>I149-J149</f>
        <v>557</v>
      </c>
      <c r="L149" s="23"/>
      <c r="M149" s="24"/>
      <c r="N149" s="25">
        <f>IF(E149=0,"N/A",ROUND((F149/E149)*100,0))</f>
        <v>0</v>
      </c>
      <c r="O149" s="24"/>
    </row>
    <row r="152" spans="1:15" x14ac:dyDescent="0.25">
      <c r="A152" s="37" t="s">
        <v>75</v>
      </c>
      <c r="B152" s="37" t="s">
        <v>76</v>
      </c>
    </row>
    <row r="153" spans="1:15" x14ac:dyDescent="0.25">
      <c r="B153" s="37" t="s">
        <v>77</v>
      </c>
    </row>
    <row r="154" spans="1:15" x14ac:dyDescent="0.25">
      <c r="B154" s="37" t="s">
        <v>78</v>
      </c>
    </row>
    <row r="155" spans="1:15" x14ac:dyDescent="0.25">
      <c r="B155" s="37" t="s">
        <v>79</v>
      </c>
    </row>
    <row r="156" spans="1:15" x14ac:dyDescent="0.25">
      <c r="B156" s="37" t="s">
        <v>80</v>
      </c>
    </row>
    <row r="157" spans="1:15" x14ac:dyDescent="0.25">
      <c r="B157" s="37" t="s">
        <v>81</v>
      </c>
    </row>
    <row r="158" spans="1:15" x14ac:dyDescent="0.25">
      <c r="B158" s="37" t="s">
        <v>82</v>
      </c>
    </row>
  </sheetData>
  <mergeCells count="3">
    <mergeCell ref="A2:M2"/>
    <mergeCell ref="A4:M4"/>
    <mergeCell ref="A6:M6"/>
  </mergeCells>
  <pageMargins left="0.75" right="0.75" top="1" bottom="1" header="0.5" footer="0.5"/>
  <pageSetup paperSize="9" scale="85" fitToHeight="50" orientation="landscape" r:id="rId1"/>
  <headerFooter>
    <oddFooter>&amp;LPagna &amp;P minn &amp;N&amp;RDettalji dwar headings issibhom fl-ahhar pagna ta' dan ir-rapport.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26</vt:i4>
      </vt:variant>
    </vt:vector>
  </HeadingPairs>
  <TitlesOfParts>
    <vt:vector size="39" baseType="lpstr">
      <vt:lpstr>Year To Date</vt:lpstr>
      <vt:lpstr>Jannar</vt:lpstr>
      <vt:lpstr>Frar</vt:lpstr>
      <vt:lpstr>Marzu</vt:lpstr>
      <vt:lpstr>April</vt:lpstr>
      <vt:lpstr>Mejju</vt:lpstr>
      <vt:lpstr>Gunju</vt:lpstr>
      <vt:lpstr>Lulju</vt:lpstr>
      <vt:lpstr>Awissu</vt:lpstr>
      <vt:lpstr>Settembru</vt:lpstr>
      <vt:lpstr>Ottubru</vt:lpstr>
      <vt:lpstr>Novembru</vt:lpstr>
      <vt:lpstr>Dicembru</vt:lpstr>
      <vt:lpstr>April!Print_Area</vt:lpstr>
      <vt:lpstr>Awissu!Print_Area</vt:lpstr>
      <vt:lpstr>Dicembru!Print_Area</vt:lpstr>
      <vt:lpstr>Frar!Print_Area</vt:lpstr>
      <vt:lpstr>Gunju!Print_Area</vt:lpstr>
      <vt:lpstr>Jannar!Print_Area</vt:lpstr>
      <vt:lpstr>Lulju!Print_Area</vt:lpstr>
      <vt:lpstr>Marzu!Print_Area</vt:lpstr>
      <vt:lpstr>Mejju!Print_Area</vt:lpstr>
      <vt:lpstr>Novembru!Print_Area</vt:lpstr>
      <vt:lpstr>Ottubru!Print_Area</vt:lpstr>
      <vt:lpstr>Settembru!Print_Area</vt:lpstr>
      <vt:lpstr>'Year To Date'!Print_Area</vt:lpstr>
      <vt:lpstr>April!Print_Titles</vt:lpstr>
      <vt:lpstr>Awissu!Print_Titles</vt:lpstr>
      <vt:lpstr>Dicembru!Print_Titles</vt:lpstr>
      <vt:lpstr>Frar!Print_Titles</vt:lpstr>
      <vt:lpstr>Gunju!Print_Titles</vt:lpstr>
      <vt:lpstr>Jannar!Print_Titles</vt:lpstr>
      <vt:lpstr>Lulju!Print_Titles</vt:lpstr>
      <vt:lpstr>Marzu!Print_Titles</vt:lpstr>
      <vt:lpstr>Mejju!Print_Titles</vt:lpstr>
      <vt:lpstr>Novembru!Print_Titles</vt:lpstr>
      <vt:lpstr>Ottubru!Print_Titles</vt:lpstr>
      <vt:lpstr>Settembru!Print_Titles</vt:lpstr>
      <vt:lpstr>'Year To Date'!Print_Titles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2022-01-24T12:45:56Z</dcterms:created>
  <dcterms:modified xsi:type="dcterms:W3CDTF">2022-07-18T10:06:41Z</dcterms:modified>
</cp:coreProperties>
</file>