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fsm222\OneDrive - Malta Information Technology Agency\Documents\civil stats malta\2022\dec 22\"/>
    </mc:Choice>
  </mc:AlternateContent>
  <xr:revisionPtr revIDLastSave="0" documentId="8_{F6B51470-23E9-4E39-8B2A-61E2A6C935F7}" xr6:coauthVersionLast="44" xr6:coauthVersionMax="44" xr10:uidLastSave="{00000000-0000-0000-0000-000000000000}"/>
  <bookViews>
    <workbookView xWindow="57480" yWindow="-120" windowWidth="29040" windowHeight="15840" xr2:uid="{333C736A-6262-4C91-8132-9EBD505775D5}"/>
  </bookViews>
  <sheets>
    <sheet name="Year To Date" sheetId="13" r:id="rId1"/>
    <sheet name="Jannar" sheetId="12" r:id="rId2"/>
    <sheet name="Frar" sheetId="11" r:id="rId3"/>
    <sheet name="Marzu" sheetId="10" r:id="rId4"/>
    <sheet name="April" sheetId="9" r:id="rId5"/>
    <sheet name="Mejju" sheetId="8" r:id="rId6"/>
    <sheet name="Gunju" sheetId="7" r:id="rId7"/>
    <sheet name="Lulju" sheetId="6" r:id="rId8"/>
    <sheet name="Awissu" sheetId="5" r:id="rId9"/>
    <sheet name="Settembru" sheetId="4" r:id="rId10"/>
    <sheet name="Ottubru" sheetId="3" r:id="rId11"/>
    <sheet name="Novembru" sheetId="2" r:id="rId12"/>
    <sheet name="Dicembru" sheetId="1" r:id="rId13"/>
  </sheets>
  <definedNames>
    <definedName name="_xlnm.Print_Area" localSheetId="4">April!$A:$O</definedName>
    <definedName name="_xlnm.Print_Area" localSheetId="8">Awissu!$A:$O</definedName>
    <definedName name="_xlnm.Print_Area" localSheetId="12">Dicembru!$A:$O</definedName>
    <definedName name="_xlnm.Print_Area" localSheetId="2">Frar!$A:$O</definedName>
    <definedName name="_xlnm.Print_Area" localSheetId="6">Gunju!$A:$O</definedName>
    <definedName name="_xlnm.Print_Area" localSheetId="1">Jannar!$A:$O</definedName>
    <definedName name="_xlnm.Print_Area" localSheetId="7">Lulju!$A:$O</definedName>
    <definedName name="_xlnm.Print_Area" localSheetId="3">Marzu!$A:$O</definedName>
    <definedName name="_xlnm.Print_Area" localSheetId="5">Mejju!$A:$O</definedName>
    <definedName name="_xlnm.Print_Area" localSheetId="11">Novembru!$A:$O</definedName>
    <definedName name="_xlnm.Print_Area" localSheetId="10">Ottubru!$A:$O</definedName>
    <definedName name="_xlnm.Print_Area" localSheetId="9">Settembru!$A:$O</definedName>
    <definedName name="_xlnm.Print_Area" localSheetId="0">'Year To Date'!$A:$O</definedName>
    <definedName name="_xlnm.Print_Titles" localSheetId="4">April!$1:$11</definedName>
    <definedName name="_xlnm.Print_Titles" localSheetId="8">Awissu!$1:$11</definedName>
    <definedName name="_xlnm.Print_Titles" localSheetId="12">Dicembru!$1:$11</definedName>
    <definedName name="_xlnm.Print_Titles" localSheetId="2">Frar!$1:$11</definedName>
    <definedName name="_xlnm.Print_Titles" localSheetId="6">Gunju!$1:$11</definedName>
    <definedName name="_xlnm.Print_Titles" localSheetId="1">Jannar!$1:$11</definedName>
    <definedName name="_xlnm.Print_Titles" localSheetId="7">Lulju!$1:$11</definedName>
    <definedName name="_xlnm.Print_Titles" localSheetId="3">Marzu!$1:$11</definedName>
    <definedName name="_xlnm.Print_Titles" localSheetId="5">Mejju!$1:$11</definedName>
    <definedName name="_xlnm.Print_Titles" localSheetId="11">Novembru!$1:$11</definedName>
    <definedName name="_xlnm.Print_Titles" localSheetId="10">Ottubru!$1:$11</definedName>
    <definedName name="_xlnm.Print_Titles" localSheetId="9">Settembru!$1:$11</definedName>
    <definedName name="_xlnm.Print_Titles" localSheetId="0">'Year To Date'!$1:$11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3" i="13" l="1"/>
  <c r="L143" i="13"/>
  <c r="J143" i="13"/>
  <c r="M142" i="13"/>
  <c r="L142" i="13"/>
  <c r="K142" i="13"/>
  <c r="J142" i="13"/>
  <c r="I142" i="13"/>
  <c r="H142" i="13"/>
  <c r="G142" i="13"/>
  <c r="F142" i="13"/>
  <c r="E142" i="13"/>
  <c r="M141" i="13"/>
  <c r="L141" i="13"/>
  <c r="J141" i="13"/>
  <c r="M140" i="13"/>
  <c r="L140" i="13"/>
  <c r="J140" i="13"/>
  <c r="M139" i="13"/>
  <c r="L139" i="13"/>
  <c r="K139" i="13"/>
  <c r="J139" i="13"/>
  <c r="I139" i="13"/>
  <c r="H139" i="13"/>
  <c r="G139" i="13"/>
  <c r="F139" i="13"/>
  <c r="E139" i="13"/>
  <c r="M138" i="13"/>
  <c r="L138" i="13"/>
  <c r="J138" i="13"/>
  <c r="M137" i="13"/>
  <c r="L137" i="13"/>
  <c r="J137" i="13"/>
  <c r="M136" i="13"/>
  <c r="L136" i="13"/>
  <c r="J136" i="13"/>
  <c r="M135" i="13"/>
  <c r="L135" i="13"/>
  <c r="J135" i="13"/>
  <c r="M134" i="13"/>
  <c r="L134" i="13"/>
  <c r="J134" i="13"/>
  <c r="M133" i="13"/>
  <c r="L133" i="13"/>
  <c r="J133" i="13"/>
  <c r="M130" i="13"/>
  <c r="L130" i="13"/>
  <c r="J130" i="13"/>
  <c r="M129" i="13"/>
  <c r="L129" i="13"/>
  <c r="K129" i="13"/>
  <c r="J129" i="13"/>
  <c r="I129" i="13"/>
  <c r="H129" i="13"/>
  <c r="G129" i="13"/>
  <c r="F129" i="13"/>
  <c r="E129" i="13"/>
  <c r="M128" i="13"/>
  <c r="L128" i="13"/>
  <c r="J128" i="13"/>
  <c r="M127" i="13"/>
  <c r="L127" i="13"/>
  <c r="J127" i="13"/>
  <c r="M126" i="13"/>
  <c r="L126" i="13"/>
  <c r="J126" i="13"/>
  <c r="M125" i="13"/>
  <c r="L125" i="13"/>
  <c r="K125" i="13"/>
  <c r="J125" i="13"/>
  <c r="I125" i="13"/>
  <c r="H125" i="13"/>
  <c r="G125" i="13"/>
  <c r="F125" i="13"/>
  <c r="E125" i="13"/>
  <c r="M124" i="13"/>
  <c r="L124" i="13"/>
  <c r="J124" i="13"/>
  <c r="M123" i="13"/>
  <c r="L123" i="13"/>
  <c r="J123" i="13"/>
  <c r="M122" i="13"/>
  <c r="L122" i="13"/>
  <c r="J122" i="13"/>
  <c r="M121" i="13"/>
  <c r="L121" i="13"/>
  <c r="J121" i="13"/>
  <c r="M120" i="13"/>
  <c r="L120" i="13"/>
  <c r="J120" i="13"/>
  <c r="M119" i="13"/>
  <c r="L119" i="13"/>
  <c r="J119" i="13"/>
  <c r="M118" i="13"/>
  <c r="L118" i="13"/>
  <c r="J118" i="13"/>
  <c r="M117" i="13"/>
  <c r="L117" i="13"/>
  <c r="J117" i="13"/>
  <c r="M116" i="13"/>
  <c r="L116" i="13"/>
  <c r="J116" i="13"/>
  <c r="M115" i="13"/>
  <c r="L115" i="13"/>
  <c r="J115" i="13"/>
  <c r="M114" i="13"/>
  <c r="L114" i="13"/>
  <c r="J114" i="13"/>
  <c r="M111" i="13"/>
  <c r="L111" i="13"/>
  <c r="J111" i="13"/>
  <c r="M110" i="13"/>
  <c r="L110" i="13"/>
  <c r="K110" i="13"/>
  <c r="J110" i="13"/>
  <c r="I110" i="13"/>
  <c r="H110" i="13"/>
  <c r="G110" i="13"/>
  <c r="F110" i="13"/>
  <c r="E110" i="13"/>
  <c r="M109" i="13"/>
  <c r="L109" i="13"/>
  <c r="J109" i="13"/>
  <c r="M108" i="13"/>
  <c r="L108" i="13"/>
  <c r="J108" i="13"/>
  <c r="M107" i="13"/>
  <c r="L107" i="13"/>
  <c r="K107" i="13"/>
  <c r="J107" i="13"/>
  <c r="I107" i="13"/>
  <c r="H107" i="13"/>
  <c r="G107" i="13"/>
  <c r="F107" i="13"/>
  <c r="E107" i="13"/>
  <c r="M106" i="13"/>
  <c r="L106" i="13"/>
  <c r="J106" i="13"/>
  <c r="M105" i="13"/>
  <c r="L105" i="13"/>
  <c r="J105" i="13"/>
  <c r="M104" i="13"/>
  <c r="L104" i="13"/>
  <c r="J104" i="13"/>
  <c r="M103" i="13"/>
  <c r="L103" i="13"/>
  <c r="J103" i="13"/>
  <c r="M102" i="13"/>
  <c r="L102" i="13"/>
  <c r="J102" i="13"/>
  <c r="M101" i="13"/>
  <c r="L101" i="13"/>
  <c r="J101" i="13"/>
  <c r="M98" i="13"/>
  <c r="L98" i="13"/>
  <c r="J98" i="13"/>
  <c r="M97" i="13"/>
  <c r="L97" i="13"/>
  <c r="K97" i="13"/>
  <c r="J97" i="13"/>
  <c r="I97" i="13"/>
  <c r="H97" i="13"/>
  <c r="G97" i="13"/>
  <c r="F97" i="13"/>
  <c r="E97" i="13"/>
  <c r="M96" i="13"/>
  <c r="L96" i="13"/>
  <c r="J96" i="13"/>
  <c r="M95" i="13"/>
  <c r="L95" i="13"/>
  <c r="J95" i="13"/>
  <c r="M94" i="13"/>
  <c r="L94" i="13"/>
  <c r="K94" i="13"/>
  <c r="J94" i="13"/>
  <c r="I94" i="13"/>
  <c r="H94" i="13"/>
  <c r="G94" i="13"/>
  <c r="F94" i="13"/>
  <c r="E94" i="13"/>
  <c r="M93" i="13"/>
  <c r="L93" i="13"/>
  <c r="J93" i="13"/>
  <c r="M91" i="13"/>
  <c r="L91" i="13"/>
  <c r="K91" i="13"/>
  <c r="J91" i="13"/>
  <c r="I91" i="13"/>
  <c r="H91" i="13"/>
  <c r="G91" i="13"/>
  <c r="F91" i="13"/>
  <c r="E91" i="13"/>
  <c r="M90" i="13"/>
  <c r="L90" i="13"/>
  <c r="J90" i="13"/>
  <c r="M89" i="13"/>
  <c r="L89" i="13"/>
  <c r="J89" i="13"/>
  <c r="M86" i="13"/>
  <c r="L86" i="13"/>
  <c r="J86" i="13"/>
  <c r="M85" i="13"/>
  <c r="L85" i="13"/>
  <c r="K85" i="13"/>
  <c r="J85" i="13"/>
  <c r="I85" i="13"/>
  <c r="H85" i="13"/>
  <c r="G85" i="13"/>
  <c r="F85" i="13"/>
  <c r="E85" i="13"/>
  <c r="M84" i="13"/>
  <c r="L84" i="13"/>
  <c r="J84" i="13"/>
  <c r="M83" i="13"/>
  <c r="L83" i="13"/>
  <c r="J83" i="13"/>
  <c r="M82" i="13"/>
  <c r="L82" i="13"/>
  <c r="K82" i="13"/>
  <c r="J82" i="13"/>
  <c r="I82" i="13"/>
  <c r="H82" i="13"/>
  <c r="G82" i="13"/>
  <c r="F82" i="13"/>
  <c r="E82" i="13"/>
  <c r="M81" i="13"/>
  <c r="L81" i="13"/>
  <c r="J81" i="13"/>
  <c r="M80" i="13"/>
  <c r="L80" i="13"/>
  <c r="J80" i="13"/>
  <c r="M79" i="13"/>
  <c r="L79" i="13"/>
  <c r="J79" i="13"/>
  <c r="M76" i="13"/>
  <c r="L76" i="13"/>
  <c r="J76" i="13"/>
  <c r="M75" i="13"/>
  <c r="L75" i="13"/>
  <c r="K75" i="13"/>
  <c r="J75" i="13"/>
  <c r="I75" i="13"/>
  <c r="H75" i="13"/>
  <c r="G75" i="13"/>
  <c r="F75" i="13"/>
  <c r="E75" i="13"/>
  <c r="M74" i="13"/>
  <c r="L74" i="13"/>
  <c r="J74" i="13"/>
  <c r="M73" i="13"/>
  <c r="L73" i="13"/>
  <c r="J73" i="13"/>
  <c r="M72" i="13"/>
  <c r="L72" i="13"/>
  <c r="J72" i="13"/>
  <c r="M69" i="13"/>
  <c r="L69" i="13"/>
  <c r="J69" i="13"/>
  <c r="M68" i="13"/>
  <c r="L68" i="13"/>
  <c r="K68" i="13"/>
  <c r="J68" i="13"/>
  <c r="I68" i="13"/>
  <c r="H68" i="13"/>
  <c r="G68" i="13"/>
  <c r="F68" i="13"/>
  <c r="E68" i="13"/>
  <c r="M67" i="13"/>
  <c r="L67" i="13"/>
  <c r="J67" i="13"/>
  <c r="M66" i="13"/>
  <c r="L66" i="13"/>
  <c r="J66" i="13"/>
  <c r="M65" i="13"/>
  <c r="L65" i="13"/>
  <c r="J65" i="13"/>
  <c r="M64" i="13"/>
  <c r="L64" i="13"/>
  <c r="K64" i="13"/>
  <c r="J64" i="13"/>
  <c r="I64" i="13"/>
  <c r="H64" i="13"/>
  <c r="G64" i="13"/>
  <c r="F64" i="13"/>
  <c r="E64" i="13"/>
  <c r="M63" i="13"/>
  <c r="L63" i="13"/>
  <c r="J63" i="13"/>
  <c r="M62" i="13"/>
  <c r="L62" i="13"/>
  <c r="J62" i="13"/>
  <c r="M61" i="13"/>
  <c r="L61" i="13"/>
  <c r="J61" i="13"/>
  <c r="M60" i="13"/>
  <c r="L60" i="13"/>
  <c r="J60" i="13"/>
  <c r="M59" i="13"/>
  <c r="L59" i="13"/>
  <c r="J59" i="13"/>
  <c r="M58" i="13"/>
  <c r="L58" i="13"/>
  <c r="J58" i="13"/>
  <c r="M57" i="13"/>
  <c r="L57" i="13"/>
  <c r="J57" i="13"/>
  <c r="M56" i="13"/>
  <c r="L56" i="13"/>
  <c r="J56" i="13"/>
  <c r="M55" i="13"/>
  <c r="L55" i="13"/>
  <c r="J55" i="13"/>
  <c r="M54" i="13"/>
  <c r="L54" i="13"/>
  <c r="J54" i="13"/>
  <c r="M53" i="13"/>
  <c r="L53" i="13"/>
  <c r="J53" i="13"/>
  <c r="M52" i="13"/>
  <c r="L52" i="13"/>
  <c r="J52" i="13"/>
  <c r="M51" i="13"/>
  <c r="L51" i="13"/>
  <c r="J51" i="13"/>
  <c r="M50" i="13"/>
  <c r="L50" i="13"/>
  <c r="J50" i="13"/>
  <c r="M49" i="13"/>
  <c r="L49" i="13"/>
  <c r="J49" i="13"/>
  <c r="M46" i="13"/>
  <c r="L46" i="13"/>
  <c r="J46" i="13"/>
  <c r="M45" i="13"/>
  <c r="L45" i="13"/>
  <c r="K45" i="13"/>
  <c r="J45" i="13"/>
  <c r="I45" i="13"/>
  <c r="H45" i="13"/>
  <c r="G45" i="13"/>
  <c r="F45" i="13"/>
  <c r="E45" i="13"/>
  <c r="M44" i="13"/>
  <c r="L44" i="13"/>
  <c r="J44" i="13"/>
  <c r="M43" i="13"/>
  <c r="L43" i="13"/>
  <c r="J43" i="13"/>
  <c r="M42" i="13"/>
  <c r="L42" i="13"/>
  <c r="J42" i="13"/>
  <c r="M41" i="13"/>
  <c r="L41" i="13"/>
  <c r="K41" i="13"/>
  <c r="J41" i="13"/>
  <c r="I41" i="13"/>
  <c r="H41" i="13"/>
  <c r="G41" i="13"/>
  <c r="F41" i="13"/>
  <c r="E41" i="13"/>
  <c r="M40" i="13"/>
  <c r="L40" i="13"/>
  <c r="J40" i="13"/>
  <c r="M39" i="13"/>
  <c r="L39" i="13"/>
  <c r="J39" i="13"/>
  <c r="M38" i="13"/>
  <c r="L38" i="13"/>
  <c r="J38" i="13"/>
  <c r="M37" i="13"/>
  <c r="L37" i="13"/>
  <c r="J37" i="13"/>
  <c r="M36" i="13"/>
  <c r="L36" i="13"/>
  <c r="J36" i="13"/>
  <c r="M35" i="13"/>
  <c r="L35" i="13"/>
  <c r="J35" i="13"/>
  <c r="M34" i="13"/>
  <c r="L34" i="13"/>
  <c r="J34" i="13"/>
  <c r="M33" i="13"/>
  <c r="L33" i="13"/>
  <c r="J33" i="13"/>
  <c r="M32" i="13"/>
  <c r="L32" i="13"/>
  <c r="J32" i="13"/>
  <c r="M31" i="13"/>
  <c r="L31" i="13"/>
  <c r="J31" i="13"/>
  <c r="M30" i="13"/>
  <c r="L30" i="13"/>
  <c r="J30" i="13"/>
  <c r="M29" i="13"/>
  <c r="L29" i="13"/>
  <c r="J29" i="13"/>
  <c r="M28" i="13"/>
  <c r="L28" i="13"/>
  <c r="J28" i="13"/>
  <c r="M27" i="13"/>
  <c r="L27" i="13"/>
  <c r="J27" i="13"/>
  <c r="M26" i="13"/>
  <c r="L26" i="13"/>
  <c r="J26" i="13"/>
  <c r="M25" i="13"/>
  <c r="L25" i="13"/>
  <c r="J25" i="13"/>
  <c r="M22" i="13"/>
  <c r="L22" i="13"/>
  <c r="J22" i="13"/>
  <c r="M21" i="13"/>
  <c r="L21" i="13"/>
  <c r="K21" i="13"/>
  <c r="J21" i="13"/>
  <c r="I21" i="13"/>
  <c r="H21" i="13"/>
  <c r="G21" i="13"/>
  <c r="F21" i="13"/>
  <c r="E21" i="13"/>
  <c r="M20" i="13"/>
  <c r="L20" i="13"/>
  <c r="J20" i="13"/>
  <c r="M19" i="13"/>
  <c r="L19" i="13"/>
  <c r="K19" i="13"/>
  <c r="J19" i="13"/>
  <c r="I19" i="13"/>
  <c r="H19" i="13"/>
  <c r="G19" i="13"/>
  <c r="F19" i="13"/>
  <c r="E19" i="13"/>
  <c r="M18" i="13"/>
  <c r="L18" i="13"/>
  <c r="J18" i="13"/>
  <c r="M17" i="13"/>
  <c r="L17" i="13"/>
  <c r="J17" i="13"/>
  <c r="M14" i="13"/>
  <c r="L14" i="13"/>
  <c r="J14" i="13"/>
  <c r="M12" i="13"/>
  <c r="L12" i="13"/>
  <c r="J12" i="13"/>
  <c r="M109" i="12" l="1"/>
  <c r="L109" i="12"/>
  <c r="J109" i="12"/>
  <c r="M108" i="12"/>
  <c r="L108" i="12"/>
  <c r="K108" i="12"/>
  <c r="J108" i="12"/>
  <c r="I108" i="12"/>
  <c r="H108" i="12"/>
  <c r="G108" i="12"/>
  <c r="F108" i="12"/>
  <c r="E108" i="12"/>
  <c r="M107" i="12"/>
  <c r="L107" i="12"/>
  <c r="J107" i="12"/>
  <c r="M106" i="12"/>
  <c r="L106" i="12"/>
  <c r="J106" i="12"/>
  <c r="M105" i="12"/>
  <c r="L105" i="12"/>
  <c r="J105" i="12"/>
  <c r="M104" i="12"/>
  <c r="L104" i="12"/>
  <c r="J104" i="12"/>
  <c r="M103" i="12"/>
  <c r="L103" i="12"/>
  <c r="J103" i="12"/>
  <c r="M100" i="12"/>
  <c r="L100" i="12"/>
  <c r="J100" i="12"/>
  <c r="M99" i="12"/>
  <c r="L99" i="12"/>
  <c r="K99" i="12"/>
  <c r="J99" i="12"/>
  <c r="I99" i="12"/>
  <c r="H99" i="12"/>
  <c r="G99" i="12"/>
  <c r="F99" i="12"/>
  <c r="E99" i="12"/>
  <c r="M98" i="12"/>
  <c r="L98" i="12"/>
  <c r="J98" i="12"/>
  <c r="M97" i="12"/>
  <c r="L97" i="12"/>
  <c r="J97" i="12"/>
  <c r="M96" i="12"/>
  <c r="L96" i="12"/>
  <c r="J96" i="12"/>
  <c r="M95" i="12"/>
  <c r="L95" i="12"/>
  <c r="J95" i="12"/>
  <c r="M94" i="12"/>
  <c r="L94" i="12"/>
  <c r="J94" i="12"/>
  <c r="M93" i="12"/>
  <c r="L93" i="12"/>
  <c r="J93" i="12"/>
  <c r="M92" i="12"/>
  <c r="L92" i="12"/>
  <c r="J92" i="12"/>
  <c r="M89" i="12"/>
  <c r="L89" i="12"/>
  <c r="J89" i="12"/>
  <c r="M88" i="12"/>
  <c r="L88" i="12"/>
  <c r="K88" i="12"/>
  <c r="J88" i="12"/>
  <c r="I88" i="12"/>
  <c r="H88" i="12"/>
  <c r="G88" i="12"/>
  <c r="F88" i="12"/>
  <c r="E88" i="12"/>
  <c r="M87" i="12"/>
  <c r="L87" i="12"/>
  <c r="J87" i="12"/>
  <c r="M86" i="12"/>
  <c r="L86" i="12"/>
  <c r="K86" i="12"/>
  <c r="J86" i="12"/>
  <c r="I86" i="12"/>
  <c r="H86" i="12"/>
  <c r="G86" i="12"/>
  <c r="F86" i="12"/>
  <c r="E86" i="12"/>
  <c r="M85" i="12"/>
  <c r="L85" i="12"/>
  <c r="J85" i="12"/>
  <c r="M84" i="12"/>
  <c r="L84" i="12"/>
  <c r="J84" i="12"/>
  <c r="M83" i="12"/>
  <c r="L83" i="12"/>
  <c r="J83" i="12"/>
  <c r="M82" i="12"/>
  <c r="L82" i="12"/>
  <c r="J82" i="12"/>
  <c r="M81" i="12"/>
  <c r="L81" i="12"/>
  <c r="J81" i="12"/>
  <c r="M78" i="12"/>
  <c r="L78" i="12"/>
  <c r="J78" i="12"/>
  <c r="M77" i="12"/>
  <c r="L77" i="12"/>
  <c r="K77" i="12"/>
  <c r="J77" i="12"/>
  <c r="I77" i="12"/>
  <c r="H77" i="12"/>
  <c r="G77" i="12"/>
  <c r="F77" i="12"/>
  <c r="E77" i="12"/>
  <c r="M76" i="12"/>
  <c r="L76" i="12"/>
  <c r="J76" i="12"/>
  <c r="M74" i="12"/>
  <c r="L74" i="12"/>
  <c r="K74" i="12"/>
  <c r="J74" i="12"/>
  <c r="I74" i="12"/>
  <c r="H74" i="12"/>
  <c r="G74" i="12"/>
  <c r="F74" i="12"/>
  <c r="E74" i="12"/>
  <c r="M73" i="12"/>
  <c r="L73" i="12"/>
  <c r="J73" i="12"/>
  <c r="M70" i="12"/>
  <c r="L70" i="12"/>
  <c r="J70" i="12"/>
  <c r="M69" i="12"/>
  <c r="L69" i="12"/>
  <c r="K69" i="12"/>
  <c r="J69" i="12"/>
  <c r="I69" i="12"/>
  <c r="H69" i="12"/>
  <c r="G69" i="12"/>
  <c r="F69" i="12"/>
  <c r="E69" i="12"/>
  <c r="M68" i="12"/>
  <c r="L68" i="12"/>
  <c r="J68" i="12"/>
  <c r="M67" i="12"/>
  <c r="L67" i="12"/>
  <c r="K67" i="12"/>
  <c r="J67" i="12"/>
  <c r="I67" i="12"/>
  <c r="H67" i="12"/>
  <c r="G67" i="12"/>
  <c r="F67" i="12"/>
  <c r="E67" i="12"/>
  <c r="M66" i="12"/>
  <c r="L66" i="12"/>
  <c r="J66" i="12"/>
  <c r="M65" i="12"/>
  <c r="L65" i="12"/>
  <c r="J65" i="12"/>
  <c r="M62" i="12"/>
  <c r="L62" i="12"/>
  <c r="J62" i="12"/>
  <c r="M61" i="12"/>
  <c r="L61" i="12"/>
  <c r="K61" i="12"/>
  <c r="J61" i="12"/>
  <c r="I61" i="12"/>
  <c r="H61" i="12"/>
  <c r="G61" i="12"/>
  <c r="F61" i="12"/>
  <c r="E61" i="12"/>
  <c r="M60" i="12"/>
  <c r="L60" i="12"/>
  <c r="J60" i="12"/>
  <c r="M57" i="12"/>
  <c r="L57" i="12"/>
  <c r="J57" i="12"/>
  <c r="M56" i="12"/>
  <c r="L56" i="12"/>
  <c r="K56" i="12"/>
  <c r="J56" i="12"/>
  <c r="I56" i="12"/>
  <c r="H56" i="12"/>
  <c r="G56" i="12"/>
  <c r="F56" i="12"/>
  <c r="E56" i="12"/>
  <c r="M55" i="12"/>
  <c r="L55" i="12"/>
  <c r="J55" i="12"/>
  <c r="M54" i="12"/>
  <c r="L54" i="12"/>
  <c r="J54" i="12"/>
  <c r="M53" i="12"/>
  <c r="L53" i="12"/>
  <c r="J53" i="12"/>
  <c r="M52" i="12"/>
  <c r="L52" i="12"/>
  <c r="K52" i="12"/>
  <c r="J52" i="12"/>
  <c r="I52" i="12"/>
  <c r="H52" i="12"/>
  <c r="G52" i="12"/>
  <c r="F52" i="12"/>
  <c r="E52" i="12"/>
  <c r="M51" i="12"/>
  <c r="L51" i="12"/>
  <c r="J51" i="12"/>
  <c r="M50" i="12"/>
  <c r="L50" i="12"/>
  <c r="J50" i="12"/>
  <c r="M49" i="12"/>
  <c r="L49" i="12"/>
  <c r="J49" i="12"/>
  <c r="M48" i="12"/>
  <c r="L48" i="12"/>
  <c r="J48" i="12"/>
  <c r="M47" i="12"/>
  <c r="L47" i="12"/>
  <c r="J47" i="12"/>
  <c r="M46" i="12"/>
  <c r="L46" i="12"/>
  <c r="J46" i="12"/>
  <c r="M45" i="12"/>
  <c r="L45" i="12"/>
  <c r="J45" i="12"/>
  <c r="M42" i="12"/>
  <c r="L42" i="12"/>
  <c r="J42" i="12"/>
  <c r="M41" i="12"/>
  <c r="L41" i="12"/>
  <c r="K41" i="12"/>
  <c r="J41" i="12"/>
  <c r="I41" i="12"/>
  <c r="H41" i="12"/>
  <c r="G41" i="12"/>
  <c r="F41" i="12"/>
  <c r="E41" i="12"/>
  <c r="M40" i="12"/>
  <c r="L40" i="12"/>
  <c r="J40" i="12"/>
  <c r="M39" i="12"/>
  <c r="L39" i="12"/>
  <c r="J39" i="12"/>
  <c r="M38" i="12"/>
  <c r="L38" i="12"/>
  <c r="J38" i="12"/>
  <c r="M37" i="12"/>
  <c r="L37" i="12"/>
  <c r="K37" i="12"/>
  <c r="J37" i="12"/>
  <c r="I37" i="12"/>
  <c r="H37" i="12"/>
  <c r="G37" i="12"/>
  <c r="F37" i="12"/>
  <c r="E37" i="12"/>
  <c r="M36" i="12"/>
  <c r="L36" i="12"/>
  <c r="J36" i="12"/>
  <c r="M35" i="12"/>
  <c r="L35" i="12"/>
  <c r="J35" i="12"/>
  <c r="M34" i="12"/>
  <c r="L34" i="12"/>
  <c r="J34" i="12"/>
  <c r="M33" i="12"/>
  <c r="L33" i="12"/>
  <c r="J33" i="12"/>
  <c r="M32" i="12"/>
  <c r="L32" i="12"/>
  <c r="J32" i="12"/>
  <c r="M31" i="12"/>
  <c r="L31" i="12"/>
  <c r="J31" i="12"/>
  <c r="M30" i="12"/>
  <c r="L30" i="12"/>
  <c r="J30" i="12"/>
  <c r="M29" i="12"/>
  <c r="L29" i="12"/>
  <c r="J29" i="12"/>
  <c r="M28" i="12"/>
  <c r="L28" i="12"/>
  <c r="J28" i="12"/>
  <c r="M27" i="12"/>
  <c r="L27" i="12"/>
  <c r="J27" i="12"/>
  <c r="M26" i="12"/>
  <c r="L26" i="12"/>
  <c r="J26" i="12"/>
  <c r="M25" i="12"/>
  <c r="L25" i="12"/>
  <c r="J25" i="12"/>
  <c r="M24" i="12"/>
  <c r="L24" i="12"/>
  <c r="J24" i="12"/>
  <c r="M23" i="12"/>
  <c r="L23" i="12"/>
  <c r="J23" i="12"/>
  <c r="M20" i="12"/>
  <c r="L20" i="12"/>
  <c r="J20" i="12"/>
  <c r="M19" i="12"/>
  <c r="L19" i="12"/>
  <c r="K19" i="12"/>
  <c r="J19" i="12"/>
  <c r="I19" i="12"/>
  <c r="H19" i="12"/>
  <c r="G19" i="12"/>
  <c r="F19" i="12"/>
  <c r="E19" i="12"/>
  <c r="M18" i="12"/>
  <c r="L18" i="12"/>
  <c r="J18" i="12"/>
  <c r="M17" i="12"/>
  <c r="L17" i="12"/>
  <c r="J17" i="12"/>
  <c r="M14" i="12"/>
  <c r="L14" i="12"/>
  <c r="J14" i="12"/>
  <c r="M12" i="12"/>
  <c r="L12" i="12"/>
  <c r="J12" i="12"/>
  <c r="M108" i="11" l="1"/>
  <c r="L108" i="11"/>
  <c r="J108" i="11"/>
  <c r="M107" i="11"/>
  <c r="L107" i="11"/>
  <c r="K107" i="11"/>
  <c r="J107" i="11"/>
  <c r="I107" i="11"/>
  <c r="H107" i="11"/>
  <c r="G107" i="11"/>
  <c r="F107" i="11"/>
  <c r="E107" i="11"/>
  <c r="M106" i="11"/>
  <c r="L106" i="11"/>
  <c r="J106" i="11"/>
  <c r="M105" i="11"/>
  <c r="L105" i="11"/>
  <c r="J105" i="11"/>
  <c r="M104" i="11"/>
  <c r="L104" i="11"/>
  <c r="J104" i="11"/>
  <c r="M103" i="11"/>
  <c r="L103" i="11"/>
  <c r="J103" i="11"/>
  <c r="M102" i="11"/>
  <c r="L102" i="11"/>
  <c r="J102" i="11"/>
  <c r="M99" i="11"/>
  <c r="L99" i="11"/>
  <c r="J99" i="11"/>
  <c r="M98" i="11"/>
  <c r="L98" i="11"/>
  <c r="K98" i="11"/>
  <c r="J98" i="11"/>
  <c r="I98" i="11"/>
  <c r="H98" i="11"/>
  <c r="G98" i="11"/>
  <c r="F98" i="11"/>
  <c r="E98" i="11"/>
  <c r="M97" i="11"/>
  <c r="L97" i="11"/>
  <c r="J97" i="11"/>
  <c r="M96" i="11"/>
  <c r="L96" i="11"/>
  <c r="K96" i="11"/>
  <c r="J96" i="11"/>
  <c r="I96" i="11"/>
  <c r="H96" i="11"/>
  <c r="G96" i="11"/>
  <c r="F96" i="11"/>
  <c r="E96" i="11"/>
  <c r="M95" i="11"/>
  <c r="L95" i="11"/>
  <c r="J95" i="11"/>
  <c r="M94" i="11"/>
  <c r="L94" i="11"/>
  <c r="J94" i="11"/>
  <c r="M93" i="11"/>
  <c r="L93" i="11"/>
  <c r="J93" i="11"/>
  <c r="M92" i="11"/>
  <c r="L92" i="11"/>
  <c r="J92" i="11"/>
  <c r="M91" i="11"/>
  <c r="L91" i="11"/>
  <c r="J91" i="11"/>
  <c r="M90" i="11"/>
  <c r="L90" i="11"/>
  <c r="J90" i="11"/>
  <c r="M89" i="11"/>
  <c r="L89" i="11"/>
  <c r="J89" i="11"/>
  <c r="M88" i="11"/>
  <c r="L88" i="11"/>
  <c r="J88" i="11"/>
  <c r="M87" i="11"/>
  <c r="L87" i="11"/>
  <c r="J87" i="11"/>
  <c r="M84" i="11"/>
  <c r="L84" i="11"/>
  <c r="J84" i="11"/>
  <c r="M83" i="11"/>
  <c r="L83" i="11"/>
  <c r="K83" i="11"/>
  <c r="J83" i="11"/>
  <c r="I83" i="11"/>
  <c r="H83" i="11"/>
  <c r="G83" i="11"/>
  <c r="F83" i="11"/>
  <c r="E83" i="11"/>
  <c r="M82" i="11"/>
  <c r="L82" i="11"/>
  <c r="J82" i="11"/>
  <c r="M81" i="11"/>
  <c r="L81" i="11"/>
  <c r="K81" i="11"/>
  <c r="J81" i="11"/>
  <c r="I81" i="11"/>
  <c r="H81" i="11"/>
  <c r="G81" i="11"/>
  <c r="F81" i="11"/>
  <c r="E81" i="11"/>
  <c r="M80" i="11"/>
  <c r="L80" i="11"/>
  <c r="J80" i="11"/>
  <c r="M79" i="11"/>
  <c r="L79" i="11"/>
  <c r="J79" i="11"/>
  <c r="M78" i="11"/>
  <c r="L78" i="11"/>
  <c r="J78" i="11"/>
  <c r="M77" i="11"/>
  <c r="L77" i="11"/>
  <c r="J77" i="11"/>
  <c r="M76" i="11"/>
  <c r="L76" i="11"/>
  <c r="J76" i="11"/>
  <c r="M73" i="11"/>
  <c r="L73" i="11"/>
  <c r="J73" i="11"/>
  <c r="M72" i="11"/>
  <c r="L72" i="11"/>
  <c r="K72" i="11"/>
  <c r="J72" i="11"/>
  <c r="I72" i="11"/>
  <c r="H72" i="11"/>
  <c r="G72" i="11"/>
  <c r="F72" i="11"/>
  <c r="E72" i="11"/>
  <c r="M71" i="11"/>
  <c r="L71" i="11"/>
  <c r="J71" i="11"/>
  <c r="M70" i="11"/>
  <c r="L70" i="11"/>
  <c r="K70" i="11"/>
  <c r="J70" i="11"/>
  <c r="I70" i="11"/>
  <c r="H70" i="11"/>
  <c r="G70" i="11"/>
  <c r="F70" i="11"/>
  <c r="E70" i="11"/>
  <c r="M69" i="11"/>
  <c r="L69" i="11"/>
  <c r="J69" i="11"/>
  <c r="M67" i="11"/>
  <c r="L67" i="11"/>
  <c r="K67" i="11"/>
  <c r="J67" i="11"/>
  <c r="I67" i="11"/>
  <c r="H67" i="11"/>
  <c r="G67" i="11"/>
  <c r="F67" i="11"/>
  <c r="E67" i="11"/>
  <c r="M66" i="11"/>
  <c r="L66" i="11"/>
  <c r="J66" i="11"/>
  <c r="M63" i="11"/>
  <c r="L63" i="11"/>
  <c r="J63" i="11"/>
  <c r="M62" i="11"/>
  <c r="L62" i="11"/>
  <c r="K62" i="11"/>
  <c r="J62" i="11"/>
  <c r="I62" i="11"/>
  <c r="H62" i="11"/>
  <c r="G62" i="11"/>
  <c r="F62" i="11"/>
  <c r="E62" i="11"/>
  <c r="M61" i="11"/>
  <c r="L61" i="11"/>
  <c r="J61" i="11"/>
  <c r="M60" i="11"/>
  <c r="L60" i="11"/>
  <c r="K60" i="11"/>
  <c r="J60" i="11"/>
  <c r="I60" i="11"/>
  <c r="H60" i="11"/>
  <c r="G60" i="11"/>
  <c r="F60" i="11"/>
  <c r="E60" i="11"/>
  <c r="M59" i="11"/>
  <c r="L59" i="11"/>
  <c r="J59" i="11"/>
  <c r="M56" i="11"/>
  <c r="L56" i="11"/>
  <c r="J56" i="11"/>
  <c r="M55" i="11"/>
  <c r="L55" i="11"/>
  <c r="K55" i="11"/>
  <c r="J55" i="11"/>
  <c r="I55" i="11"/>
  <c r="H55" i="11"/>
  <c r="G55" i="11"/>
  <c r="F55" i="11"/>
  <c r="E55" i="11"/>
  <c r="M54" i="11"/>
  <c r="L54" i="11"/>
  <c r="J54" i="11"/>
  <c r="M51" i="11"/>
  <c r="L51" i="11"/>
  <c r="J51" i="11"/>
  <c r="M50" i="11"/>
  <c r="L50" i="11"/>
  <c r="K50" i="11"/>
  <c r="J50" i="11"/>
  <c r="I50" i="11"/>
  <c r="H50" i="11"/>
  <c r="G50" i="11"/>
  <c r="F50" i="11"/>
  <c r="E50" i="11"/>
  <c r="M49" i="11"/>
  <c r="L49" i="11"/>
  <c r="J49" i="11"/>
  <c r="M48" i="11"/>
  <c r="L48" i="11"/>
  <c r="K48" i="11"/>
  <c r="J48" i="11"/>
  <c r="I48" i="11"/>
  <c r="H48" i="11"/>
  <c r="G48" i="11"/>
  <c r="F48" i="11"/>
  <c r="E48" i="11"/>
  <c r="M47" i="11"/>
  <c r="L47" i="11"/>
  <c r="J47" i="11"/>
  <c r="M46" i="11"/>
  <c r="L46" i="11"/>
  <c r="J46" i="11"/>
  <c r="M45" i="11"/>
  <c r="L45" i="11"/>
  <c r="J45" i="11"/>
  <c r="M44" i="11"/>
  <c r="L44" i="11"/>
  <c r="J44" i="11"/>
  <c r="M43" i="11"/>
  <c r="L43" i="11"/>
  <c r="J43" i="11"/>
  <c r="M40" i="11"/>
  <c r="L40" i="11"/>
  <c r="J40" i="11"/>
  <c r="M39" i="11"/>
  <c r="L39" i="11"/>
  <c r="K39" i="11"/>
  <c r="J39" i="11"/>
  <c r="I39" i="11"/>
  <c r="H39" i="11"/>
  <c r="G39" i="11"/>
  <c r="F39" i="11"/>
  <c r="E39" i="11"/>
  <c r="M38" i="11"/>
  <c r="L38" i="11"/>
  <c r="J38" i="11"/>
  <c r="M37" i="11"/>
  <c r="L37" i="11"/>
  <c r="J37" i="11"/>
  <c r="M36" i="11"/>
  <c r="L36" i="11"/>
  <c r="K36" i="11"/>
  <c r="J36" i="11"/>
  <c r="I36" i="11"/>
  <c r="H36" i="11"/>
  <c r="G36" i="11"/>
  <c r="F36" i="11"/>
  <c r="E36" i="11"/>
  <c r="M35" i="11"/>
  <c r="L35" i="11"/>
  <c r="J35" i="11"/>
  <c r="M34" i="11"/>
  <c r="L34" i="11"/>
  <c r="J34" i="11"/>
  <c r="M33" i="11"/>
  <c r="L33" i="11"/>
  <c r="J33" i="11"/>
  <c r="M32" i="11"/>
  <c r="L32" i="11"/>
  <c r="J32" i="11"/>
  <c r="M31" i="11"/>
  <c r="L31" i="11"/>
  <c r="J31" i="11"/>
  <c r="M30" i="11"/>
  <c r="L30" i="11"/>
  <c r="J30" i="11"/>
  <c r="M29" i="11"/>
  <c r="L29" i="11"/>
  <c r="J29" i="11"/>
  <c r="M28" i="11"/>
  <c r="L28" i="11"/>
  <c r="J28" i="11"/>
  <c r="M27" i="11"/>
  <c r="L27" i="11"/>
  <c r="J27" i="11"/>
  <c r="M26" i="11"/>
  <c r="L26" i="11"/>
  <c r="J26" i="11"/>
  <c r="M25" i="11"/>
  <c r="L25" i="11"/>
  <c r="J25" i="11"/>
  <c r="M24" i="11"/>
  <c r="L24" i="11"/>
  <c r="J24" i="11"/>
  <c r="M23" i="11"/>
  <c r="L23" i="11"/>
  <c r="J23" i="11"/>
  <c r="M22" i="11"/>
  <c r="L22" i="11"/>
  <c r="J22" i="11"/>
  <c r="M19" i="11"/>
  <c r="L19" i="11"/>
  <c r="J19" i="11"/>
  <c r="M18" i="11"/>
  <c r="L18" i="11"/>
  <c r="K18" i="11"/>
  <c r="J18" i="11"/>
  <c r="I18" i="11"/>
  <c r="H18" i="11"/>
  <c r="G18" i="11"/>
  <c r="F18" i="11"/>
  <c r="E18" i="11"/>
  <c r="M17" i="11"/>
  <c r="L17" i="11"/>
  <c r="J17" i="11"/>
  <c r="M14" i="11"/>
  <c r="L14" i="11"/>
  <c r="J14" i="11"/>
  <c r="M12" i="11"/>
  <c r="L12" i="11"/>
  <c r="J12" i="11"/>
  <c r="M109" i="10" l="1"/>
  <c r="L109" i="10"/>
  <c r="J109" i="10"/>
  <c r="M108" i="10"/>
  <c r="L108" i="10"/>
  <c r="K108" i="10"/>
  <c r="J108" i="10"/>
  <c r="I108" i="10"/>
  <c r="H108" i="10"/>
  <c r="G108" i="10"/>
  <c r="F108" i="10"/>
  <c r="E108" i="10"/>
  <c r="M107" i="10"/>
  <c r="L107" i="10"/>
  <c r="J107" i="10"/>
  <c r="M106" i="10"/>
  <c r="L106" i="10"/>
  <c r="K106" i="10"/>
  <c r="J106" i="10"/>
  <c r="I106" i="10"/>
  <c r="H106" i="10"/>
  <c r="G106" i="10"/>
  <c r="F106" i="10"/>
  <c r="E106" i="10"/>
  <c r="M105" i="10"/>
  <c r="L105" i="10"/>
  <c r="J105" i="10"/>
  <c r="M104" i="10"/>
  <c r="L104" i="10"/>
  <c r="J104" i="10"/>
  <c r="M103" i="10"/>
  <c r="L103" i="10"/>
  <c r="J103" i="10"/>
  <c r="M102" i="10"/>
  <c r="L102" i="10"/>
  <c r="J102" i="10"/>
  <c r="M101" i="10"/>
  <c r="L101" i="10"/>
  <c r="J101" i="10"/>
  <c r="M98" i="10"/>
  <c r="L98" i="10"/>
  <c r="J98" i="10"/>
  <c r="M97" i="10"/>
  <c r="L97" i="10"/>
  <c r="K97" i="10"/>
  <c r="J97" i="10"/>
  <c r="I97" i="10"/>
  <c r="H97" i="10"/>
  <c r="G97" i="10"/>
  <c r="F97" i="10"/>
  <c r="E97" i="10"/>
  <c r="M96" i="10"/>
  <c r="L96" i="10"/>
  <c r="J96" i="10"/>
  <c r="M95" i="10"/>
  <c r="L95" i="10"/>
  <c r="K95" i="10"/>
  <c r="J95" i="10"/>
  <c r="I95" i="10"/>
  <c r="H95" i="10"/>
  <c r="G95" i="10"/>
  <c r="F95" i="10"/>
  <c r="E95" i="10"/>
  <c r="M94" i="10"/>
  <c r="L94" i="10"/>
  <c r="J94" i="10"/>
  <c r="M93" i="10"/>
  <c r="L93" i="10"/>
  <c r="J93" i="10"/>
  <c r="M92" i="10"/>
  <c r="L92" i="10"/>
  <c r="J92" i="10"/>
  <c r="M91" i="10"/>
  <c r="L91" i="10"/>
  <c r="J91" i="10"/>
  <c r="M90" i="10"/>
  <c r="L90" i="10"/>
  <c r="J90" i="10"/>
  <c r="M87" i="10"/>
  <c r="L87" i="10"/>
  <c r="J87" i="10"/>
  <c r="M86" i="10"/>
  <c r="L86" i="10"/>
  <c r="K86" i="10"/>
  <c r="J86" i="10"/>
  <c r="I86" i="10"/>
  <c r="H86" i="10"/>
  <c r="G86" i="10"/>
  <c r="F86" i="10"/>
  <c r="E86" i="10"/>
  <c r="M85" i="10"/>
  <c r="L85" i="10"/>
  <c r="J85" i="10"/>
  <c r="M84" i="10"/>
  <c r="L84" i="10"/>
  <c r="K84" i="10"/>
  <c r="J84" i="10"/>
  <c r="I84" i="10"/>
  <c r="H84" i="10"/>
  <c r="G84" i="10"/>
  <c r="F84" i="10"/>
  <c r="E84" i="10"/>
  <c r="M83" i="10"/>
  <c r="L83" i="10"/>
  <c r="J83" i="10"/>
  <c r="M82" i="10"/>
  <c r="L82" i="10"/>
  <c r="J82" i="10"/>
  <c r="M81" i="10"/>
  <c r="L81" i="10"/>
  <c r="J81" i="10"/>
  <c r="M80" i="10"/>
  <c r="L80" i="10"/>
  <c r="J80" i="10"/>
  <c r="M77" i="10"/>
  <c r="L77" i="10"/>
  <c r="J77" i="10"/>
  <c r="M76" i="10"/>
  <c r="L76" i="10"/>
  <c r="K76" i="10"/>
  <c r="J76" i="10"/>
  <c r="I76" i="10"/>
  <c r="H76" i="10"/>
  <c r="G76" i="10"/>
  <c r="F76" i="10"/>
  <c r="E76" i="10"/>
  <c r="M75" i="10"/>
  <c r="L75" i="10"/>
  <c r="J75" i="10"/>
  <c r="M74" i="10"/>
  <c r="L74" i="10"/>
  <c r="K74" i="10"/>
  <c r="J74" i="10"/>
  <c r="I74" i="10"/>
  <c r="H74" i="10"/>
  <c r="G74" i="10"/>
  <c r="F74" i="10"/>
  <c r="E74" i="10"/>
  <c r="M73" i="10"/>
  <c r="L73" i="10"/>
  <c r="J73" i="10"/>
  <c r="M71" i="10"/>
  <c r="L71" i="10"/>
  <c r="K71" i="10"/>
  <c r="J71" i="10"/>
  <c r="I71" i="10"/>
  <c r="H71" i="10"/>
  <c r="G71" i="10"/>
  <c r="F71" i="10"/>
  <c r="E71" i="10"/>
  <c r="M70" i="10"/>
  <c r="L70" i="10"/>
  <c r="J70" i="10"/>
  <c r="M67" i="10"/>
  <c r="L67" i="10"/>
  <c r="J67" i="10"/>
  <c r="M66" i="10"/>
  <c r="L66" i="10"/>
  <c r="K66" i="10"/>
  <c r="J66" i="10"/>
  <c r="I66" i="10"/>
  <c r="H66" i="10"/>
  <c r="G66" i="10"/>
  <c r="F66" i="10"/>
  <c r="E66" i="10"/>
  <c r="M65" i="10"/>
  <c r="L65" i="10"/>
  <c r="J65" i="10"/>
  <c r="M64" i="10"/>
  <c r="L64" i="10"/>
  <c r="K64" i="10"/>
  <c r="J64" i="10"/>
  <c r="I64" i="10"/>
  <c r="H64" i="10"/>
  <c r="G64" i="10"/>
  <c r="F64" i="10"/>
  <c r="E64" i="10"/>
  <c r="M63" i="10"/>
  <c r="L63" i="10"/>
  <c r="J63" i="10"/>
  <c r="M62" i="10"/>
  <c r="L62" i="10"/>
  <c r="J62" i="10"/>
  <c r="M61" i="10"/>
  <c r="L61" i="10"/>
  <c r="J61" i="10"/>
  <c r="M58" i="10"/>
  <c r="L58" i="10"/>
  <c r="J58" i="10"/>
  <c r="M57" i="10"/>
  <c r="L57" i="10"/>
  <c r="K57" i="10"/>
  <c r="J57" i="10"/>
  <c r="I57" i="10"/>
  <c r="H57" i="10"/>
  <c r="G57" i="10"/>
  <c r="F57" i="10"/>
  <c r="E57" i="10"/>
  <c r="M56" i="10"/>
  <c r="L56" i="10"/>
  <c r="J56" i="10"/>
  <c r="M53" i="10"/>
  <c r="L53" i="10"/>
  <c r="J53" i="10"/>
  <c r="M52" i="10"/>
  <c r="L52" i="10"/>
  <c r="K52" i="10"/>
  <c r="J52" i="10"/>
  <c r="I52" i="10"/>
  <c r="H52" i="10"/>
  <c r="G52" i="10"/>
  <c r="F52" i="10"/>
  <c r="E52" i="10"/>
  <c r="M51" i="10"/>
  <c r="L51" i="10"/>
  <c r="J51" i="10"/>
  <c r="M50" i="10"/>
  <c r="L50" i="10"/>
  <c r="J50" i="10"/>
  <c r="M49" i="10"/>
  <c r="L49" i="10"/>
  <c r="J49" i="10"/>
  <c r="M48" i="10"/>
  <c r="L48" i="10"/>
  <c r="J48" i="10"/>
  <c r="M47" i="10"/>
  <c r="L47" i="10"/>
  <c r="J47" i="10"/>
  <c r="M46" i="10"/>
  <c r="L46" i="10"/>
  <c r="J46" i="10"/>
  <c r="M43" i="10"/>
  <c r="L43" i="10"/>
  <c r="J43" i="10"/>
  <c r="M42" i="10"/>
  <c r="L42" i="10"/>
  <c r="K42" i="10"/>
  <c r="J42" i="10"/>
  <c r="I42" i="10"/>
  <c r="H42" i="10"/>
  <c r="G42" i="10"/>
  <c r="F42" i="10"/>
  <c r="E42" i="10"/>
  <c r="M41" i="10"/>
  <c r="L41" i="10"/>
  <c r="J41" i="10"/>
  <c r="M40" i="10"/>
  <c r="L40" i="10"/>
  <c r="J40" i="10"/>
  <c r="M39" i="10"/>
  <c r="L39" i="10"/>
  <c r="J39" i="10"/>
  <c r="M38" i="10"/>
  <c r="L38" i="10"/>
  <c r="K38" i="10"/>
  <c r="J38" i="10"/>
  <c r="I38" i="10"/>
  <c r="H38" i="10"/>
  <c r="G38" i="10"/>
  <c r="F38" i="10"/>
  <c r="E38" i="10"/>
  <c r="M37" i="10"/>
  <c r="L37" i="10"/>
  <c r="J37" i="10"/>
  <c r="M36" i="10"/>
  <c r="L36" i="10"/>
  <c r="J36" i="10"/>
  <c r="M35" i="10"/>
  <c r="L35" i="10"/>
  <c r="J35" i="10"/>
  <c r="M34" i="10"/>
  <c r="L34" i="10"/>
  <c r="J34" i="10"/>
  <c r="M33" i="10"/>
  <c r="L33" i="10"/>
  <c r="J33" i="10"/>
  <c r="M32" i="10"/>
  <c r="L32" i="10"/>
  <c r="J32" i="10"/>
  <c r="M31" i="10"/>
  <c r="L31" i="10"/>
  <c r="J31" i="10"/>
  <c r="M30" i="10"/>
  <c r="L30" i="10"/>
  <c r="J30" i="10"/>
  <c r="M29" i="10"/>
  <c r="L29" i="10"/>
  <c r="J29" i="10"/>
  <c r="M28" i="10"/>
  <c r="L28" i="10"/>
  <c r="J28" i="10"/>
  <c r="M27" i="10"/>
  <c r="L27" i="10"/>
  <c r="J27" i="10"/>
  <c r="M26" i="10"/>
  <c r="L26" i="10"/>
  <c r="J26" i="10"/>
  <c r="M25" i="10"/>
  <c r="L25" i="10"/>
  <c r="J25" i="10"/>
  <c r="M22" i="10"/>
  <c r="L22" i="10"/>
  <c r="J22" i="10"/>
  <c r="M21" i="10"/>
  <c r="L21" i="10"/>
  <c r="K21" i="10"/>
  <c r="J21" i="10"/>
  <c r="I21" i="10"/>
  <c r="H21" i="10"/>
  <c r="G21" i="10"/>
  <c r="F21" i="10"/>
  <c r="E21" i="10"/>
  <c r="M20" i="10"/>
  <c r="L20" i="10"/>
  <c r="J20" i="10"/>
  <c r="M19" i="10"/>
  <c r="L19" i="10"/>
  <c r="K19" i="10"/>
  <c r="J19" i="10"/>
  <c r="I19" i="10"/>
  <c r="H19" i="10"/>
  <c r="G19" i="10"/>
  <c r="F19" i="10"/>
  <c r="E19" i="10"/>
  <c r="M18" i="10"/>
  <c r="L18" i="10"/>
  <c r="J18" i="10"/>
  <c r="M17" i="10"/>
  <c r="L17" i="10"/>
  <c r="J17" i="10"/>
  <c r="M14" i="10"/>
  <c r="L14" i="10"/>
  <c r="J14" i="10"/>
  <c r="M12" i="10"/>
  <c r="L12" i="10"/>
  <c r="J12" i="10"/>
  <c r="M96" i="9" l="1"/>
  <c r="L96" i="9"/>
  <c r="J96" i="9"/>
  <c r="M95" i="9"/>
  <c r="L95" i="9"/>
  <c r="K95" i="9"/>
  <c r="J95" i="9"/>
  <c r="I95" i="9"/>
  <c r="H95" i="9"/>
  <c r="G95" i="9"/>
  <c r="F95" i="9"/>
  <c r="E95" i="9"/>
  <c r="M94" i="9"/>
  <c r="L94" i="9"/>
  <c r="J94" i="9"/>
  <c r="M93" i="9"/>
  <c r="L93" i="9"/>
  <c r="J93" i="9"/>
  <c r="M92" i="9"/>
  <c r="L92" i="9"/>
  <c r="J92" i="9"/>
  <c r="M91" i="9"/>
  <c r="L91" i="9"/>
  <c r="J91" i="9"/>
  <c r="M90" i="9"/>
  <c r="L90" i="9"/>
  <c r="J90" i="9"/>
  <c r="M87" i="9"/>
  <c r="L87" i="9"/>
  <c r="J87" i="9"/>
  <c r="M86" i="9"/>
  <c r="L86" i="9"/>
  <c r="K86" i="9"/>
  <c r="J86" i="9"/>
  <c r="I86" i="9"/>
  <c r="H86" i="9"/>
  <c r="G86" i="9"/>
  <c r="F86" i="9"/>
  <c r="E86" i="9"/>
  <c r="M85" i="9"/>
  <c r="L85" i="9"/>
  <c r="J85" i="9"/>
  <c r="M84" i="9"/>
  <c r="L84" i="9"/>
  <c r="K84" i="9"/>
  <c r="J84" i="9"/>
  <c r="I84" i="9"/>
  <c r="H84" i="9"/>
  <c r="G84" i="9"/>
  <c r="F84" i="9"/>
  <c r="E84" i="9"/>
  <c r="M83" i="9"/>
  <c r="L83" i="9"/>
  <c r="J83" i="9"/>
  <c r="M82" i="9"/>
  <c r="L82" i="9"/>
  <c r="J82" i="9"/>
  <c r="M81" i="9"/>
  <c r="L81" i="9"/>
  <c r="J81" i="9"/>
  <c r="M80" i="9"/>
  <c r="L80" i="9"/>
  <c r="J80" i="9"/>
  <c r="M79" i="9"/>
  <c r="L79" i="9"/>
  <c r="J79" i="9"/>
  <c r="M76" i="9"/>
  <c r="L76" i="9"/>
  <c r="J76" i="9"/>
  <c r="M75" i="9"/>
  <c r="L75" i="9"/>
  <c r="K75" i="9"/>
  <c r="J75" i="9"/>
  <c r="I75" i="9"/>
  <c r="H75" i="9"/>
  <c r="G75" i="9"/>
  <c r="F75" i="9"/>
  <c r="E75" i="9"/>
  <c r="M74" i="9"/>
  <c r="L74" i="9"/>
  <c r="J74" i="9"/>
  <c r="M73" i="9"/>
  <c r="L73" i="9"/>
  <c r="K73" i="9"/>
  <c r="J73" i="9"/>
  <c r="I73" i="9"/>
  <c r="H73" i="9"/>
  <c r="G73" i="9"/>
  <c r="F73" i="9"/>
  <c r="E73" i="9"/>
  <c r="M72" i="9"/>
  <c r="L72" i="9"/>
  <c r="J72" i="9"/>
  <c r="M71" i="9"/>
  <c r="L71" i="9"/>
  <c r="J71" i="9"/>
  <c r="M70" i="9"/>
  <c r="L70" i="9"/>
  <c r="J70" i="9"/>
  <c r="M69" i="9"/>
  <c r="L69" i="9"/>
  <c r="J69" i="9"/>
  <c r="M68" i="9"/>
  <c r="L68" i="9"/>
  <c r="J68" i="9"/>
  <c r="M65" i="9"/>
  <c r="L65" i="9"/>
  <c r="J65" i="9"/>
  <c r="M64" i="9"/>
  <c r="L64" i="9"/>
  <c r="K64" i="9"/>
  <c r="J64" i="9"/>
  <c r="I64" i="9"/>
  <c r="H64" i="9"/>
  <c r="G64" i="9"/>
  <c r="F64" i="9"/>
  <c r="E64" i="9"/>
  <c r="M63" i="9"/>
  <c r="L63" i="9"/>
  <c r="J63" i="9"/>
  <c r="M62" i="9"/>
  <c r="L62" i="9"/>
  <c r="K62" i="9"/>
  <c r="J62" i="9"/>
  <c r="I62" i="9"/>
  <c r="H62" i="9"/>
  <c r="G62" i="9"/>
  <c r="F62" i="9"/>
  <c r="E62" i="9"/>
  <c r="M61" i="9"/>
  <c r="L61" i="9"/>
  <c r="J61" i="9"/>
  <c r="M60" i="9"/>
  <c r="L60" i="9"/>
  <c r="J60" i="9"/>
  <c r="M57" i="9"/>
  <c r="L57" i="9"/>
  <c r="J57" i="9"/>
  <c r="M56" i="9"/>
  <c r="L56" i="9"/>
  <c r="K56" i="9"/>
  <c r="J56" i="9"/>
  <c r="I56" i="9"/>
  <c r="H56" i="9"/>
  <c r="G56" i="9"/>
  <c r="F56" i="9"/>
  <c r="E56" i="9"/>
  <c r="M55" i="9"/>
  <c r="L55" i="9"/>
  <c r="J55" i="9"/>
  <c r="M52" i="9"/>
  <c r="L52" i="9"/>
  <c r="J52" i="9"/>
  <c r="M51" i="9"/>
  <c r="L51" i="9"/>
  <c r="K51" i="9"/>
  <c r="J51" i="9"/>
  <c r="I51" i="9"/>
  <c r="H51" i="9"/>
  <c r="G51" i="9"/>
  <c r="F51" i="9"/>
  <c r="E51" i="9"/>
  <c r="M50" i="9"/>
  <c r="L50" i="9"/>
  <c r="J50" i="9"/>
  <c r="M49" i="9"/>
  <c r="L49" i="9"/>
  <c r="K49" i="9"/>
  <c r="J49" i="9"/>
  <c r="I49" i="9"/>
  <c r="H49" i="9"/>
  <c r="G49" i="9"/>
  <c r="F49" i="9"/>
  <c r="E49" i="9"/>
  <c r="M48" i="9"/>
  <c r="L48" i="9"/>
  <c r="J48" i="9"/>
  <c r="M47" i="9"/>
  <c r="L47" i="9"/>
  <c r="J47" i="9"/>
  <c r="M46" i="9"/>
  <c r="L46" i="9"/>
  <c r="J46" i="9"/>
  <c r="M45" i="9"/>
  <c r="L45" i="9"/>
  <c r="J45" i="9"/>
  <c r="M44" i="9"/>
  <c r="L44" i="9"/>
  <c r="J44" i="9"/>
  <c r="M41" i="9"/>
  <c r="L41" i="9"/>
  <c r="J41" i="9"/>
  <c r="M40" i="9"/>
  <c r="L40" i="9"/>
  <c r="K40" i="9"/>
  <c r="J40" i="9"/>
  <c r="I40" i="9"/>
  <c r="H40" i="9"/>
  <c r="G40" i="9"/>
  <c r="F40" i="9"/>
  <c r="E40" i="9"/>
  <c r="M39" i="9"/>
  <c r="L39" i="9"/>
  <c r="J39" i="9"/>
  <c r="M38" i="9"/>
  <c r="L38" i="9"/>
  <c r="J38" i="9"/>
  <c r="M37" i="9"/>
  <c r="L37" i="9"/>
  <c r="K37" i="9"/>
  <c r="J37" i="9"/>
  <c r="I37" i="9"/>
  <c r="H37" i="9"/>
  <c r="G37" i="9"/>
  <c r="F37" i="9"/>
  <c r="E37" i="9"/>
  <c r="M36" i="9"/>
  <c r="L36" i="9"/>
  <c r="J36" i="9"/>
  <c r="M35" i="9"/>
  <c r="L35" i="9"/>
  <c r="J35" i="9"/>
  <c r="M34" i="9"/>
  <c r="L34" i="9"/>
  <c r="J34" i="9"/>
  <c r="M33" i="9"/>
  <c r="L33" i="9"/>
  <c r="J33" i="9"/>
  <c r="M32" i="9"/>
  <c r="L32" i="9"/>
  <c r="J32" i="9"/>
  <c r="M31" i="9"/>
  <c r="L31" i="9"/>
  <c r="J31" i="9"/>
  <c r="M30" i="9"/>
  <c r="L30" i="9"/>
  <c r="J30" i="9"/>
  <c r="M29" i="9"/>
  <c r="L29" i="9"/>
  <c r="J29" i="9"/>
  <c r="M28" i="9"/>
  <c r="L28" i="9"/>
  <c r="J28" i="9"/>
  <c r="M27" i="9"/>
  <c r="L27" i="9"/>
  <c r="J27" i="9"/>
  <c r="M26" i="9"/>
  <c r="L26" i="9"/>
  <c r="J26" i="9"/>
  <c r="M25" i="9"/>
  <c r="L25" i="9"/>
  <c r="J25" i="9"/>
  <c r="M24" i="9"/>
  <c r="L24" i="9"/>
  <c r="J24" i="9"/>
  <c r="M23" i="9"/>
  <c r="L23" i="9"/>
  <c r="J23" i="9"/>
  <c r="M20" i="9"/>
  <c r="L20" i="9"/>
  <c r="J20" i="9"/>
  <c r="M19" i="9"/>
  <c r="L19" i="9"/>
  <c r="K19" i="9"/>
  <c r="J19" i="9"/>
  <c r="I19" i="9"/>
  <c r="H19" i="9"/>
  <c r="G19" i="9"/>
  <c r="F19" i="9"/>
  <c r="E19" i="9"/>
  <c r="M18" i="9"/>
  <c r="L18" i="9"/>
  <c r="J18" i="9"/>
  <c r="M17" i="9"/>
  <c r="L17" i="9"/>
  <c r="J17" i="9"/>
  <c r="M14" i="9"/>
  <c r="L14" i="9"/>
  <c r="J14" i="9"/>
  <c r="M12" i="9"/>
  <c r="L12" i="9"/>
  <c r="J12" i="9"/>
  <c r="M98" i="8" l="1"/>
  <c r="L98" i="8"/>
  <c r="J98" i="8"/>
  <c r="M97" i="8"/>
  <c r="L97" i="8"/>
  <c r="K97" i="8"/>
  <c r="J97" i="8"/>
  <c r="I97" i="8"/>
  <c r="H97" i="8"/>
  <c r="G97" i="8"/>
  <c r="F97" i="8"/>
  <c r="E97" i="8"/>
  <c r="M96" i="8"/>
  <c r="L96" i="8"/>
  <c r="J96" i="8"/>
  <c r="M95" i="8"/>
  <c r="L95" i="8"/>
  <c r="J95" i="8"/>
  <c r="M94" i="8"/>
  <c r="L94" i="8"/>
  <c r="J94" i="8"/>
  <c r="M93" i="8"/>
  <c r="L93" i="8"/>
  <c r="J93" i="8"/>
  <c r="M90" i="8"/>
  <c r="L90" i="8"/>
  <c r="J90" i="8"/>
  <c r="M89" i="8"/>
  <c r="L89" i="8"/>
  <c r="K89" i="8"/>
  <c r="J89" i="8"/>
  <c r="I89" i="8"/>
  <c r="H89" i="8"/>
  <c r="G89" i="8"/>
  <c r="F89" i="8"/>
  <c r="E89" i="8"/>
  <c r="M88" i="8"/>
  <c r="L88" i="8"/>
  <c r="J88" i="8"/>
  <c r="M87" i="8"/>
  <c r="L87" i="8"/>
  <c r="J87" i="8"/>
  <c r="M86" i="8"/>
  <c r="L86" i="8"/>
  <c r="J86" i="8"/>
  <c r="M85" i="8"/>
  <c r="L85" i="8"/>
  <c r="J85" i="8"/>
  <c r="M84" i="8"/>
  <c r="L84" i="8"/>
  <c r="J84" i="8"/>
  <c r="M83" i="8"/>
  <c r="L83" i="8"/>
  <c r="J83" i="8"/>
  <c r="M82" i="8"/>
  <c r="L82" i="8"/>
  <c r="J82" i="8"/>
  <c r="M81" i="8"/>
  <c r="L81" i="8"/>
  <c r="J81" i="8"/>
  <c r="M78" i="8"/>
  <c r="L78" i="8"/>
  <c r="J78" i="8"/>
  <c r="M77" i="8"/>
  <c r="L77" i="8"/>
  <c r="K77" i="8"/>
  <c r="J77" i="8"/>
  <c r="I77" i="8"/>
  <c r="H77" i="8"/>
  <c r="G77" i="8"/>
  <c r="F77" i="8"/>
  <c r="E77" i="8"/>
  <c r="M76" i="8"/>
  <c r="L76" i="8"/>
  <c r="J76" i="8"/>
  <c r="M75" i="8"/>
  <c r="L75" i="8"/>
  <c r="J75" i="8"/>
  <c r="M74" i="8"/>
  <c r="L74" i="8"/>
  <c r="J74" i="8"/>
  <c r="M73" i="8"/>
  <c r="L73" i="8"/>
  <c r="J73" i="8"/>
  <c r="M72" i="8"/>
  <c r="L72" i="8"/>
  <c r="J72" i="8"/>
  <c r="M69" i="8"/>
  <c r="L69" i="8"/>
  <c r="J69" i="8"/>
  <c r="M68" i="8"/>
  <c r="L68" i="8"/>
  <c r="K68" i="8"/>
  <c r="J68" i="8"/>
  <c r="I68" i="8"/>
  <c r="H68" i="8"/>
  <c r="G68" i="8"/>
  <c r="F68" i="8"/>
  <c r="E68" i="8"/>
  <c r="M67" i="8"/>
  <c r="L67" i="8"/>
  <c r="J67" i="8"/>
  <c r="M65" i="8"/>
  <c r="L65" i="8"/>
  <c r="K65" i="8"/>
  <c r="J65" i="8"/>
  <c r="I65" i="8"/>
  <c r="H65" i="8"/>
  <c r="G65" i="8"/>
  <c r="F65" i="8"/>
  <c r="E65" i="8"/>
  <c r="M64" i="8"/>
  <c r="L64" i="8"/>
  <c r="J64" i="8"/>
  <c r="M61" i="8"/>
  <c r="L61" i="8"/>
  <c r="J61" i="8"/>
  <c r="M60" i="8"/>
  <c r="L60" i="8"/>
  <c r="K60" i="8"/>
  <c r="J60" i="8"/>
  <c r="I60" i="8"/>
  <c r="H60" i="8"/>
  <c r="G60" i="8"/>
  <c r="F60" i="8"/>
  <c r="E60" i="8"/>
  <c r="M59" i="8"/>
  <c r="L59" i="8"/>
  <c r="J59" i="8"/>
  <c r="M58" i="8"/>
  <c r="L58" i="8"/>
  <c r="J58" i="8"/>
  <c r="M55" i="8"/>
  <c r="L55" i="8"/>
  <c r="J55" i="8"/>
  <c r="M54" i="8"/>
  <c r="L54" i="8"/>
  <c r="K54" i="8"/>
  <c r="J54" i="8"/>
  <c r="I54" i="8"/>
  <c r="H54" i="8"/>
  <c r="G54" i="8"/>
  <c r="F54" i="8"/>
  <c r="E54" i="8"/>
  <c r="M53" i="8"/>
  <c r="L53" i="8"/>
  <c r="J53" i="8"/>
  <c r="M50" i="8"/>
  <c r="L50" i="8"/>
  <c r="J50" i="8"/>
  <c r="M49" i="8"/>
  <c r="L49" i="8"/>
  <c r="K49" i="8"/>
  <c r="J49" i="8"/>
  <c r="I49" i="8"/>
  <c r="H49" i="8"/>
  <c r="G49" i="8"/>
  <c r="F49" i="8"/>
  <c r="E49" i="8"/>
  <c r="M48" i="8"/>
  <c r="L48" i="8"/>
  <c r="J48" i="8"/>
  <c r="M47" i="8"/>
  <c r="L47" i="8"/>
  <c r="K47" i="8"/>
  <c r="J47" i="8"/>
  <c r="I47" i="8"/>
  <c r="H47" i="8"/>
  <c r="G47" i="8"/>
  <c r="F47" i="8"/>
  <c r="E47" i="8"/>
  <c r="M46" i="8"/>
  <c r="L46" i="8"/>
  <c r="J46" i="8"/>
  <c r="M45" i="8"/>
  <c r="L45" i="8"/>
  <c r="J45" i="8"/>
  <c r="M44" i="8"/>
  <c r="L44" i="8"/>
  <c r="J44" i="8"/>
  <c r="M41" i="8"/>
  <c r="L41" i="8"/>
  <c r="J41" i="8"/>
  <c r="M40" i="8"/>
  <c r="L40" i="8"/>
  <c r="K40" i="8"/>
  <c r="J40" i="8"/>
  <c r="I40" i="8"/>
  <c r="H40" i="8"/>
  <c r="G40" i="8"/>
  <c r="F40" i="8"/>
  <c r="E40" i="8"/>
  <c r="M39" i="8"/>
  <c r="L39" i="8"/>
  <c r="J39" i="8"/>
  <c r="M38" i="8"/>
  <c r="L38" i="8"/>
  <c r="J38" i="8"/>
  <c r="M37" i="8"/>
  <c r="L37" i="8"/>
  <c r="K37" i="8"/>
  <c r="J37" i="8"/>
  <c r="I37" i="8"/>
  <c r="H37" i="8"/>
  <c r="G37" i="8"/>
  <c r="F37" i="8"/>
  <c r="E37" i="8"/>
  <c r="M36" i="8"/>
  <c r="L36" i="8"/>
  <c r="J36" i="8"/>
  <c r="M35" i="8"/>
  <c r="L35" i="8"/>
  <c r="J35" i="8"/>
  <c r="M34" i="8"/>
  <c r="L34" i="8"/>
  <c r="J34" i="8"/>
  <c r="M33" i="8"/>
  <c r="L33" i="8"/>
  <c r="J33" i="8"/>
  <c r="M32" i="8"/>
  <c r="L32" i="8"/>
  <c r="J32" i="8"/>
  <c r="M31" i="8"/>
  <c r="L31" i="8"/>
  <c r="J31" i="8"/>
  <c r="M30" i="8"/>
  <c r="L30" i="8"/>
  <c r="J30" i="8"/>
  <c r="M29" i="8"/>
  <c r="L29" i="8"/>
  <c r="J29" i="8"/>
  <c r="M28" i="8"/>
  <c r="L28" i="8"/>
  <c r="J28" i="8"/>
  <c r="M27" i="8"/>
  <c r="L27" i="8"/>
  <c r="J27" i="8"/>
  <c r="M26" i="8"/>
  <c r="L26" i="8"/>
  <c r="J26" i="8"/>
  <c r="M25" i="8"/>
  <c r="L25" i="8"/>
  <c r="J25" i="8"/>
  <c r="M24" i="8"/>
  <c r="L24" i="8"/>
  <c r="J24" i="8"/>
  <c r="M23" i="8"/>
  <c r="L23" i="8"/>
  <c r="J23" i="8"/>
  <c r="M20" i="8"/>
  <c r="L20" i="8"/>
  <c r="J20" i="8"/>
  <c r="M19" i="8"/>
  <c r="L19" i="8"/>
  <c r="K19" i="8"/>
  <c r="J19" i="8"/>
  <c r="I19" i="8"/>
  <c r="H19" i="8"/>
  <c r="G19" i="8"/>
  <c r="F19" i="8"/>
  <c r="E19" i="8"/>
  <c r="M18" i="8"/>
  <c r="L18" i="8"/>
  <c r="J18" i="8"/>
  <c r="M17" i="8"/>
  <c r="L17" i="8"/>
  <c r="J17" i="8"/>
  <c r="M14" i="8"/>
  <c r="L14" i="8"/>
  <c r="J14" i="8"/>
  <c r="M12" i="8"/>
  <c r="L12" i="8"/>
  <c r="J12" i="8"/>
  <c r="M100" i="7" l="1"/>
  <c r="L100" i="7"/>
  <c r="J100" i="7"/>
  <c r="M99" i="7"/>
  <c r="L99" i="7"/>
  <c r="K99" i="7"/>
  <c r="J99" i="7"/>
  <c r="I99" i="7"/>
  <c r="H99" i="7"/>
  <c r="G99" i="7"/>
  <c r="F99" i="7"/>
  <c r="E99" i="7"/>
  <c r="M98" i="7"/>
  <c r="L98" i="7"/>
  <c r="J98" i="7"/>
  <c r="M97" i="7"/>
  <c r="L97" i="7"/>
  <c r="J97" i="7"/>
  <c r="M96" i="7"/>
  <c r="L96" i="7"/>
  <c r="J96" i="7"/>
  <c r="M95" i="7"/>
  <c r="L95" i="7"/>
  <c r="J95" i="7"/>
  <c r="M94" i="7"/>
  <c r="L94" i="7"/>
  <c r="J94" i="7"/>
  <c r="M91" i="7"/>
  <c r="L91" i="7"/>
  <c r="J91" i="7"/>
  <c r="M90" i="7"/>
  <c r="L90" i="7"/>
  <c r="K90" i="7"/>
  <c r="J90" i="7"/>
  <c r="I90" i="7"/>
  <c r="H90" i="7"/>
  <c r="G90" i="7"/>
  <c r="F90" i="7"/>
  <c r="E90" i="7"/>
  <c r="M89" i="7"/>
  <c r="L89" i="7"/>
  <c r="J89" i="7"/>
  <c r="M88" i="7"/>
  <c r="L88" i="7"/>
  <c r="J88" i="7"/>
  <c r="M87" i="7"/>
  <c r="L87" i="7"/>
  <c r="J87" i="7"/>
  <c r="M86" i="7"/>
  <c r="L86" i="7"/>
  <c r="J86" i="7"/>
  <c r="M85" i="7"/>
  <c r="L85" i="7"/>
  <c r="J85" i="7"/>
  <c r="M84" i="7"/>
  <c r="L84" i="7"/>
  <c r="J84" i="7"/>
  <c r="M81" i="7"/>
  <c r="L81" i="7"/>
  <c r="J81" i="7"/>
  <c r="M80" i="7"/>
  <c r="L80" i="7"/>
  <c r="K80" i="7"/>
  <c r="J80" i="7"/>
  <c r="I80" i="7"/>
  <c r="H80" i="7"/>
  <c r="G80" i="7"/>
  <c r="F80" i="7"/>
  <c r="E80" i="7"/>
  <c r="M79" i="7"/>
  <c r="L79" i="7"/>
  <c r="J79" i="7"/>
  <c r="M78" i="7"/>
  <c r="L78" i="7"/>
  <c r="K78" i="7"/>
  <c r="J78" i="7"/>
  <c r="I78" i="7"/>
  <c r="H78" i="7"/>
  <c r="G78" i="7"/>
  <c r="F78" i="7"/>
  <c r="E78" i="7"/>
  <c r="M77" i="7"/>
  <c r="L77" i="7"/>
  <c r="J77" i="7"/>
  <c r="M76" i="7"/>
  <c r="L76" i="7"/>
  <c r="J76" i="7"/>
  <c r="M75" i="7"/>
  <c r="L75" i="7"/>
  <c r="J75" i="7"/>
  <c r="M74" i="7"/>
  <c r="L74" i="7"/>
  <c r="J74" i="7"/>
  <c r="M73" i="7"/>
  <c r="L73" i="7"/>
  <c r="J73" i="7"/>
  <c r="M71" i="7"/>
  <c r="L71" i="7"/>
  <c r="K71" i="7"/>
  <c r="J71" i="7"/>
  <c r="I71" i="7"/>
  <c r="H71" i="7"/>
  <c r="G71" i="7"/>
  <c r="F71" i="7"/>
  <c r="E71" i="7"/>
  <c r="M70" i="7"/>
  <c r="L70" i="7"/>
  <c r="J70" i="7"/>
  <c r="M67" i="7"/>
  <c r="L67" i="7"/>
  <c r="J67" i="7"/>
  <c r="M66" i="7"/>
  <c r="L66" i="7"/>
  <c r="K66" i="7"/>
  <c r="J66" i="7"/>
  <c r="I66" i="7"/>
  <c r="H66" i="7"/>
  <c r="G66" i="7"/>
  <c r="F66" i="7"/>
  <c r="E66" i="7"/>
  <c r="M65" i="7"/>
  <c r="L65" i="7"/>
  <c r="J65" i="7"/>
  <c r="M64" i="7"/>
  <c r="L64" i="7"/>
  <c r="K64" i="7"/>
  <c r="J64" i="7"/>
  <c r="I64" i="7"/>
  <c r="H64" i="7"/>
  <c r="G64" i="7"/>
  <c r="F64" i="7"/>
  <c r="E64" i="7"/>
  <c r="M63" i="7"/>
  <c r="L63" i="7"/>
  <c r="J63" i="7"/>
  <c r="M62" i="7"/>
  <c r="L62" i="7"/>
  <c r="J62" i="7"/>
  <c r="M59" i="7"/>
  <c r="L59" i="7"/>
  <c r="J59" i="7"/>
  <c r="M58" i="7"/>
  <c r="L58" i="7"/>
  <c r="K58" i="7"/>
  <c r="J58" i="7"/>
  <c r="I58" i="7"/>
  <c r="H58" i="7"/>
  <c r="G58" i="7"/>
  <c r="F58" i="7"/>
  <c r="E58" i="7"/>
  <c r="M57" i="7"/>
  <c r="L57" i="7"/>
  <c r="J57" i="7"/>
  <c r="M56" i="7"/>
  <c r="L56" i="7"/>
  <c r="J56" i="7"/>
  <c r="M53" i="7"/>
  <c r="L53" i="7"/>
  <c r="J53" i="7"/>
  <c r="M52" i="7"/>
  <c r="L52" i="7"/>
  <c r="K52" i="7"/>
  <c r="J52" i="7"/>
  <c r="I52" i="7"/>
  <c r="H52" i="7"/>
  <c r="G52" i="7"/>
  <c r="F52" i="7"/>
  <c r="E52" i="7"/>
  <c r="M51" i="7"/>
  <c r="L51" i="7"/>
  <c r="J51" i="7"/>
  <c r="M50" i="7"/>
  <c r="L50" i="7"/>
  <c r="K50" i="7"/>
  <c r="J50" i="7"/>
  <c r="I50" i="7"/>
  <c r="H50" i="7"/>
  <c r="G50" i="7"/>
  <c r="F50" i="7"/>
  <c r="E50" i="7"/>
  <c r="M49" i="7"/>
  <c r="L49" i="7"/>
  <c r="J49" i="7"/>
  <c r="M48" i="7"/>
  <c r="L48" i="7"/>
  <c r="J48" i="7"/>
  <c r="M47" i="7"/>
  <c r="L47" i="7"/>
  <c r="J47" i="7"/>
  <c r="M46" i="7"/>
  <c r="L46" i="7"/>
  <c r="J46" i="7"/>
  <c r="M45" i="7"/>
  <c r="L45" i="7"/>
  <c r="J45" i="7"/>
  <c r="M44" i="7"/>
  <c r="L44" i="7"/>
  <c r="J44" i="7"/>
  <c r="M41" i="7"/>
  <c r="L41" i="7"/>
  <c r="J41" i="7"/>
  <c r="M40" i="7"/>
  <c r="L40" i="7"/>
  <c r="K40" i="7"/>
  <c r="J40" i="7"/>
  <c r="I40" i="7"/>
  <c r="H40" i="7"/>
  <c r="G40" i="7"/>
  <c r="F40" i="7"/>
  <c r="E40" i="7"/>
  <c r="M39" i="7"/>
  <c r="L39" i="7"/>
  <c r="J39" i="7"/>
  <c r="M38" i="7"/>
  <c r="L38" i="7"/>
  <c r="J38" i="7"/>
  <c r="M37" i="7"/>
  <c r="L37" i="7"/>
  <c r="K37" i="7"/>
  <c r="J37" i="7"/>
  <c r="I37" i="7"/>
  <c r="H37" i="7"/>
  <c r="G37" i="7"/>
  <c r="F37" i="7"/>
  <c r="E37" i="7"/>
  <c r="M36" i="7"/>
  <c r="L36" i="7"/>
  <c r="J36" i="7"/>
  <c r="M35" i="7"/>
  <c r="L35" i="7"/>
  <c r="J35" i="7"/>
  <c r="M34" i="7"/>
  <c r="L34" i="7"/>
  <c r="J34" i="7"/>
  <c r="M33" i="7"/>
  <c r="L33" i="7"/>
  <c r="J33" i="7"/>
  <c r="M32" i="7"/>
  <c r="L32" i="7"/>
  <c r="J32" i="7"/>
  <c r="M31" i="7"/>
  <c r="L31" i="7"/>
  <c r="J31" i="7"/>
  <c r="M30" i="7"/>
  <c r="L30" i="7"/>
  <c r="J30" i="7"/>
  <c r="M29" i="7"/>
  <c r="L29" i="7"/>
  <c r="J29" i="7"/>
  <c r="M28" i="7"/>
  <c r="L28" i="7"/>
  <c r="J28" i="7"/>
  <c r="M27" i="7"/>
  <c r="L27" i="7"/>
  <c r="J27" i="7"/>
  <c r="M26" i="7"/>
  <c r="L26" i="7"/>
  <c r="J26" i="7"/>
  <c r="M25" i="7"/>
  <c r="L25" i="7"/>
  <c r="J25" i="7"/>
  <c r="M24" i="7"/>
  <c r="L24" i="7"/>
  <c r="J24" i="7"/>
  <c r="M23" i="7"/>
  <c r="L23" i="7"/>
  <c r="J23" i="7"/>
  <c r="M20" i="7"/>
  <c r="L20" i="7"/>
  <c r="J20" i="7"/>
  <c r="M19" i="7"/>
  <c r="L19" i="7"/>
  <c r="K19" i="7"/>
  <c r="J19" i="7"/>
  <c r="I19" i="7"/>
  <c r="H19" i="7"/>
  <c r="G19" i="7"/>
  <c r="F19" i="7"/>
  <c r="E19" i="7"/>
  <c r="M18" i="7"/>
  <c r="L18" i="7"/>
  <c r="J18" i="7"/>
  <c r="M17" i="7"/>
  <c r="L17" i="7"/>
  <c r="J17" i="7"/>
  <c r="M14" i="7"/>
  <c r="L14" i="7"/>
  <c r="J14" i="7"/>
  <c r="M12" i="7"/>
  <c r="L12" i="7"/>
  <c r="J12" i="7"/>
  <c r="M107" i="6" l="1"/>
  <c r="L107" i="6"/>
  <c r="J107" i="6"/>
  <c r="M106" i="6"/>
  <c r="L106" i="6"/>
  <c r="K106" i="6"/>
  <c r="J106" i="6"/>
  <c r="I106" i="6"/>
  <c r="H106" i="6"/>
  <c r="G106" i="6"/>
  <c r="F106" i="6"/>
  <c r="E106" i="6"/>
  <c r="M105" i="6"/>
  <c r="L105" i="6"/>
  <c r="J105" i="6"/>
  <c r="M104" i="6"/>
  <c r="L104" i="6"/>
  <c r="J104" i="6"/>
  <c r="M103" i="6"/>
  <c r="L103" i="6"/>
  <c r="J103" i="6"/>
  <c r="M102" i="6"/>
  <c r="L102" i="6"/>
  <c r="J102" i="6"/>
  <c r="M101" i="6"/>
  <c r="L101" i="6"/>
  <c r="J101" i="6"/>
  <c r="M98" i="6"/>
  <c r="L98" i="6"/>
  <c r="J98" i="6"/>
  <c r="M97" i="6"/>
  <c r="L97" i="6"/>
  <c r="K97" i="6"/>
  <c r="J97" i="6"/>
  <c r="I97" i="6"/>
  <c r="H97" i="6"/>
  <c r="G97" i="6"/>
  <c r="F97" i="6"/>
  <c r="E97" i="6"/>
  <c r="M96" i="6"/>
  <c r="L96" i="6"/>
  <c r="J96" i="6"/>
  <c r="M95" i="6"/>
  <c r="L95" i="6"/>
  <c r="K95" i="6"/>
  <c r="J95" i="6"/>
  <c r="I95" i="6"/>
  <c r="H95" i="6"/>
  <c r="G95" i="6"/>
  <c r="F95" i="6"/>
  <c r="E95" i="6"/>
  <c r="M94" i="6"/>
  <c r="L94" i="6"/>
  <c r="J94" i="6"/>
  <c r="M93" i="6"/>
  <c r="L93" i="6"/>
  <c r="J93" i="6"/>
  <c r="M92" i="6"/>
  <c r="L92" i="6"/>
  <c r="J92" i="6"/>
  <c r="M91" i="6"/>
  <c r="L91" i="6"/>
  <c r="J91" i="6"/>
  <c r="M90" i="6"/>
  <c r="L90" i="6"/>
  <c r="J90" i="6"/>
  <c r="M89" i="6"/>
  <c r="L89" i="6"/>
  <c r="J89" i="6"/>
  <c r="M88" i="6"/>
  <c r="L88" i="6"/>
  <c r="J88" i="6"/>
  <c r="M85" i="6"/>
  <c r="L85" i="6"/>
  <c r="J85" i="6"/>
  <c r="M84" i="6"/>
  <c r="L84" i="6"/>
  <c r="K84" i="6"/>
  <c r="J84" i="6"/>
  <c r="I84" i="6"/>
  <c r="H84" i="6"/>
  <c r="G84" i="6"/>
  <c r="F84" i="6"/>
  <c r="E84" i="6"/>
  <c r="M83" i="6"/>
  <c r="L83" i="6"/>
  <c r="J83" i="6"/>
  <c r="M82" i="6"/>
  <c r="L82" i="6"/>
  <c r="J82" i="6"/>
  <c r="M81" i="6"/>
  <c r="L81" i="6"/>
  <c r="K81" i="6"/>
  <c r="J81" i="6"/>
  <c r="I81" i="6"/>
  <c r="H81" i="6"/>
  <c r="G81" i="6"/>
  <c r="F81" i="6"/>
  <c r="E81" i="6"/>
  <c r="M80" i="6"/>
  <c r="L80" i="6"/>
  <c r="J80" i="6"/>
  <c r="M79" i="6"/>
  <c r="L79" i="6"/>
  <c r="J79" i="6"/>
  <c r="M78" i="6"/>
  <c r="L78" i="6"/>
  <c r="J78" i="6"/>
  <c r="M77" i="6"/>
  <c r="L77" i="6"/>
  <c r="J77" i="6"/>
  <c r="M76" i="6"/>
  <c r="L76" i="6"/>
  <c r="J76" i="6"/>
  <c r="M73" i="6"/>
  <c r="L73" i="6"/>
  <c r="J73" i="6"/>
  <c r="M72" i="6"/>
  <c r="L72" i="6"/>
  <c r="K72" i="6"/>
  <c r="J72" i="6"/>
  <c r="I72" i="6"/>
  <c r="H72" i="6"/>
  <c r="G72" i="6"/>
  <c r="F72" i="6"/>
  <c r="E72" i="6"/>
  <c r="M71" i="6"/>
  <c r="L71" i="6"/>
  <c r="J71" i="6"/>
  <c r="M69" i="6"/>
  <c r="L69" i="6"/>
  <c r="K69" i="6"/>
  <c r="J69" i="6"/>
  <c r="I69" i="6"/>
  <c r="H69" i="6"/>
  <c r="G69" i="6"/>
  <c r="F69" i="6"/>
  <c r="E69" i="6"/>
  <c r="M68" i="6"/>
  <c r="L68" i="6"/>
  <c r="J68" i="6"/>
  <c r="M65" i="6"/>
  <c r="L65" i="6"/>
  <c r="J65" i="6"/>
  <c r="M64" i="6"/>
  <c r="L64" i="6"/>
  <c r="K64" i="6"/>
  <c r="J64" i="6"/>
  <c r="I64" i="6"/>
  <c r="H64" i="6"/>
  <c r="G64" i="6"/>
  <c r="F64" i="6"/>
  <c r="E64" i="6"/>
  <c r="M63" i="6"/>
  <c r="L63" i="6"/>
  <c r="J63" i="6"/>
  <c r="M62" i="6"/>
  <c r="L62" i="6"/>
  <c r="J62" i="6"/>
  <c r="M59" i="6"/>
  <c r="L59" i="6"/>
  <c r="J59" i="6"/>
  <c r="M58" i="6"/>
  <c r="L58" i="6"/>
  <c r="K58" i="6"/>
  <c r="J58" i="6"/>
  <c r="I58" i="6"/>
  <c r="H58" i="6"/>
  <c r="G58" i="6"/>
  <c r="F58" i="6"/>
  <c r="E58" i="6"/>
  <c r="M57" i="6"/>
  <c r="L57" i="6"/>
  <c r="J57" i="6"/>
  <c r="M54" i="6"/>
  <c r="L54" i="6"/>
  <c r="J54" i="6"/>
  <c r="M53" i="6"/>
  <c r="L53" i="6"/>
  <c r="K53" i="6"/>
  <c r="J53" i="6"/>
  <c r="I53" i="6"/>
  <c r="H53" i="6"/>
  <c r="G53" i="6"/>
  <c r="F53" i="6"/>
  <c r="E53" i="6"/>
  <c r="M52" i="6"/>
  <c r="L52" i="6"/>
  <c r="J52" i="6"/>
  <c r="M51" i="6"/>
  <c r="L51" i="6"/>
  <c r="K51" i="6"/>
  <c r="J51" i="6"/>
  <c r="I51" i="6"/>
  <c r="H51" i="6"/>
  <c r="G51" i="6"/>
  <c r="F51" i="6"/>
  <c r="E51" i="6"/>
  <c r="M50" i="6"/>
  <c r="L50" i="6"/>
  <c r="J50" i="6"/>
  <c r="M49" i="6"/>
  <c r="L49" i="6"/>
  <c r="J49" i="6"/>
  <c r="M48" i="6"/>
  <c r="L48" i="6"/>
  <c r="J48" i="6"/>
  <c r="M47" i="6"/>
  <c r="L47" i="6"/>
  <c r="J47" i="6"/>
  <c r="M46" i="6"/>
  <c r="L46" i="6"/>
  <c r="J46" i="6"/>
  <c r="M43" i="6"/>
  <c r="L43" i="6"/>
  <c r="J43" i="6"/>
  <c r="M42" i="6"/>
  <c r="L42" i="6"/>
  <c r="K42" i="6"/>
  <c r="J42" i="6"/>
  <c r="I42" i="6"/>
  <c r="H42" i="6"/>
  <c r="G42" i="6"/>
  <c r="F42" i="6"/>
  <c r="E42" i="6"/>
  <c r="M41" i="6"/>
  <c r="L41" i="6"/>
  <c r="J41" i="6"/>
  <c r="M40" i="6"/>
  <c r="L40" i="6"/>
  <c r="J40" i="6"/>
  <c r="M39" i="6"/>
  <c r="L39" i="6"/>
  <c r="K39" i="6"/>
  <c r="J39" i="6"/>
  <c r="I39" i="6"/>
  <c r="H39" i="6"/>
  <c r="G39" i="6"/>
  <c r="F39" i="6"/>
  <c r="E39" i="6"/>
  <c r="M38" i="6"/>
  <c r="L38" i="6"/>
  <c r="J38" i="6"/>
  <c r="M37" i="6"/>
  <c r="L37" i="6"/>
  <c r="J37" i="6"/>
  <c r="M36" i="6"/>
  <c r="L36" i="6"/>
  <c r="J36" i="6"/>
  <c r="M35" i="6"/>
  <c r="L35" i="6"/>
  <c r="J35" i="6"/>
  <c r="M34" i="6"/>
  <c r="L34" i="6"/>
  <c r="J34" i="6"/>
  <c r="M33" i="6"/>
  <c r="L33" i="6"/>
  <c r="J33" i="6"/>
  <c r="M32" i="6"/>
  <c r="L32" i="6"/>
  <c r="J32" i="6"/>
  <c r="M31" i="6"/>
  <c r="L31" i="6"/>
  <c r="J31" i="6"/>
  <c r="M30" i="6"/>
  <c r="L30" i="6"/>
  <c r="J30" i="6"/>
  <c r="M29" i="6"/>
  <c r="L29" i="6"/>
  <c r="J29" i="6"/>
  <c r="M28" i="6"/>
  <c r="L28" i="6"/>
  <c r="J28" i="6"/>
  <c r="M27" i="6"/>
  <c r="L27" i="6"/>
  <c r="J27" i="6"/>
  <c r="M26" i="6"/>
  <c r="L26" i="6"/>
  <c r="J26" i="6"/>
  <c r="M25" i="6"/>
  <c r="L25" i="6"/>
  <c r="J25" i="6"/>
  <c r="M22" i="6"/>
  <c r="L22" i="6"/>
  <c r="J22" i="6"/>
  <c r="M21" i="6"/>
  <c r="L21" i="6"/>
  <c r="K21" i="6"/>
  <c r="J21" i="6"/>
  <c r="I21" i="6"/>
  <c r="H21" i="6"/>
  <c r="G21" i="6"/>
  <c r="F21" i="6"/>
  <c r="E21" i="6"/>
  <c r="M20" i="6"/>
  <c r="L20" i="6"/>
  <c r="J20" i="6"/>
  <c r="M19" i="6"/>
  <c r="L19" i="6"/>
  <c r="K19" i="6"/>
  <c r="J19" i="6"/>
  <c r="I19" i="6"/>
  <c r="H19" i="6"/>
  <c r="G19" i="6"/>
  <c r="F19" i="6"/>
  <c r="E19" i="6"/>
  <c r="M18" i="6"/>
  <c r="L18" i="6"/>
  <c r="J18" i="6"/>
  <c r="M17" i="6"/>
  <c r="L17" i="6"/>
  <c r="J17" i="6"/>
  <c r="M14" i="6"/>
  <c r="L14" i="6"/>
  <c r="J14" i="6"/>
  <c r="M12" i="6"/>
  <c r="L12" i="6"/>
  <c r="J12" i="6"/>
  <c r="M63" i="5" l="1"/>
  <c r="L63" i="5"/>
  <c r="J63" i="5"/>
  <c r="M62" i="5"/>
  <c r="L62" i="5"/>
  <c r="K62" i="5"/>
  <c r="J62" i="5"/>
  <c r="I62" i="5"/>
  <c r="H62" i="5"/>
  <c r="G62" i="5"/>
  <c r="F62" i="5"/>
  <c r="E62" i="5"/>
  <c r="M61" i="5"/>
  <c r="L61" i="5"/>
  <c r="J61" i="5"/>
  <c r="M60" i="5"/>
  <c r="L60" i="5"/>
  <c r="J60" i="5"/>
  <c r="M59" i="5"/>
  <c r="L59" i="5"/>
  <c r="J59" i="5"/>
  <c r="M56" i="5"/>
  <c r="L56" i="5"/>
  <c r="J56" i="5"/>
  <c r="M55" i="5"/>
  <c r="L55" i="5"/>
  <c r="K55" i="5"/>
  <c r="J55" i="5"/>
  <c r="I55" i="5"/>
  <c r="H55" i="5"/>
  <c r="G55" i="5"/>
  <c r="F55" i="5"/>
  <c r="E55" i="5"/>
  <c r="M54" i="5"/>
  <c r="L54" i="5"/>
  <c r="J54" i="5"/>
  <c r="M53" i="5"/>
  <c r="L53" i="5"/>
  <c r="K53" i="5"/>
  <c r="J53" i="5"/>
  <c r="I53" i="5"/>
  <c r="H53" i="5"/>
  <c r="G53" i="5"/>
  <c r="F53" i="5"/>
  <c r="E53" i="5"/>
  <c r="M52" i="5"/>
  <c r="L52" i="5"/>
  <c r="J52" i="5"/>
  <c r="M51" i="5"/>
  <c r="L51" i="5"/>
  <c r="J51" i="5"/>
  <c r="M48" i="5"/>
  <c r="L48" i="5"/>
  <c r="J48" i="5"/>
  <c r="M47" i="5"/>
  <c r="L47" i="5"/>
  <c r="K47" i="5"/>
  <c r="J47" i="5"/>
  <c r="I47" i="5"/>
  <c r="H47" i="5"/>
  <c r="G47" i="5"/>
  <c r="F47" i="5"/>
  <c r="E47" i="5"/>
  <c r="M46" i="5"/>
  <c r="L46" i="5"/>
  <c r="J46" i="5"/>
  <c r="M43" i="5"/>
  <c r="L43" i="5"/>
  <c r="J43" i="5"/>
  <c r="M42" i="5"/>
  <c r="L42" i="5"/>
  <c r="K42" i="5"/>
  <c r="J42" i="5"/>
  <c r="I42" i="5"/>
  <c r="H42" i="5"/>
  <c r="G42" i="5"/>
  <c r="F42" i="5"/>
  <c r="E42" i="5"/>
  <c r="M41" i="5"/>
  <c r="L41" i="5"/>
  <c r="J41" i="5"/>
  <c r="M40" i="5"/>
  <c r="L40" i="5"/>
  <c r="J40" i="5"/>
  <c r="M39" i="5"/>
  <c r="L39" i="5"/>
  <c r="J39" i="5"/>
  <c r="M38" i="5"/>
  <c r="L38" i="5"/>
  <c r="J38" i="5"/>
  <c r="M35" i="5"/>
  <c r="L35" i="5"/>
  <c r="J35" i="5"/>
  <c r="M34" i="5"/>
  <c r="L34" i="5"/>
  <c r="K34" i="5"/>
  <c r="J34" i="5"/>
  <c r="I34" i="5"/>
  <c r="H34" i="5"/>
  <c r="G34" i="5"/>
  <c r="F34" i="5"/>
  <c r="E34" i="5"/>
  <c r="M33" i="5"/>
  <c r="L33" i="5"/>
  <c r="J33" i="5"/>
  <c r="M32" i="5"/>
  <c r="L32" i="5"/>
  <c r="J32" i="5"/>
  <c r="M31" i="5"/>
  <c r="L31" i="5"/>
  <c r="K31" i="5"/>
  <c r="J31" i="5"/>
  <c r="I31" i="5"/>
  <c r="H31" i="5"/>
  <c r="G31" i="5"/>
  <c r="F31" i="5"/>
  <c r="E31" i="5"/>
  <c r="M30" i="5"/>
  <c r="L30" i="5"/>
  <c r="J30" i="5"/>
  <c r="M29" i="5"/>
  <c r="L29" i="5"/>
  <c r="J29" i="5"/>
  <c r="M28" i="5"/>
  <c r="L28" i="5"/>
  <c r="J28" i="5"/>
  <c r="M27" i="5"/>
  <c r="L27" i="5"/>
  <c r="J27" i="5"/>
  <c r="M26" i="5"/>
  <c r="L26" i="5"/>
  <c r="J26" i="5"/>
  <c r="M25" i="5"/>
  <c r="L25" i="5"/>
  <c r="J25" i="5"/>
  <c r="M24" i="5"/>
  <c r="L24" i="5"/>
  <c r="J24" i="5"/>
  <c r="M23" i="5"/>
  <c r="L23" i="5"/>
  <c r="J23" i="5"/>
  <c r="M22" i="5"/>
  <c r="L22" i="5"/>
  <c r="J22" i="5"/>
  <c r="M21" i="5"/>
  <c r="L21" i="5"/>
  <c r="J21" i="5"/>
  <c r="M20" i="5"/>
  <c r="L20" i="5"/>
  <c r="J20" i="5"/>
  <c r="M19" i="5"/>
  <c r="L19" i="5"/>
  <c r="J19" i="5"/>
  <c r="M18" i="5"/>
  <c r="L18" i="5"/>
  <c r="J18" i="5"/>
  <c r="M17" i="5"/>
  <c r="L17" i="5"/>
  <c r="J17" i="5"/>
  <c r="M14" i="5"/>
  <c r="L14" i="5"/>
  <c r="J14" i="5"/>
  <c r="M12" i="5"/>
  <c r="L12" i="5"/>
  <c r="J12" i="5"/>
  <c r="M91" i="4" l="1"/>
  <c r="L91" i="4"/>
  <c r="J91" i="4"/>
  <c r="M90" i="4"/>
  <c r="L90" i="4"/>
  <c r="K90" i="4"/>
  <c r="J90" i="4"/>
  <c r="I90" i="4"/>
  <c r="H90" i="4"/>
  <c r="G90" i="4"/>
  <c r="F90" i="4"/>
  <c r="E90" i="4"/>
  <c r="M89" i="4"/>
  <c r="L89" i="4"/>
  <c r="J89" i="4"/>
  <c r="M88" i="4"/>
  <c r="L88" i="4"/>
  <c r="J88" i="4"/>
  <c r="M87" i="4"/>
  <c r="L87" i="4"/>
  <c r="J87" i="4"/>
  <c r="M86" i="4"/>
  <c r="L86" i="4"/>
  <c r="J86" i="4"/>
  <c r="M83" i="4"/>
  <c r="L83" i="4"/>
  <c r="J83" i="4"/>
  <c r="M82" i="4"/>
  <c r="L82" i="4"/>
  <c r="K82" i="4"/>
  <c r="J82" i="4"/>
  <c r="I82" i="4"/>
  <c r="H82" i="4"/>
  <c r="G82" i="4"/>
  <c r="F82" i="4"/>
  <c r="E82" i="4"/>
  <c r="M81" i="4"/>
  <c r="L81" i="4"/>
  <c r="J81" i="4"/>
  <c r="M80" i="4"/>
  <c r="L80" i="4"/>
  <c r="K80" i="4"/>
  <c r="J80" i="4"/>
  <c r="I80" i="4"/>
  <c r="H80" i="4"/>
  <c r="G80" i="4"/>
  <c r="F80" i="4"/>
  <c r="E80" i="4"/>
  <c r="M79" i="4"/>
  <c r="L79" i="4"/>
  <c r="J79" i="4"/>
  <c r="M78" i="4"/>
  <c r="L78" i="4"/>
  <c r="J78" i="4"/>
  <c r="M77" i="4"/>
  <c r="L77" i="4"/>
  <c r="J77" i="4"/>
  <c r="M76" i="4"/>
  <c r="L76" i="4"/>
  <c r="J76" i="4"/>
  <c r="M75" i="4"/>
  <c r="L75" i="4"/>
  <c r="J75" i="4"/>
  <c r="M72" i="4"/>
  <c r="L72" i="4"/>
  <c r="J72" i="4"/>
  <c r="M71" i="4"/>
  <c r="L71" i="4"/>
  <c r="K71" i="4"/>
  <c r="J71" i="4"/>
  <c r="I71" i="4"/>
  <c r="H71" i="4"/>
  <c r="G71" i="4"/>
  <c r="F71" i="4"/>
  <c r="E71" i="4"/>
  <c r="M70" i="4"/>
  <c r="L70" i="4"/>
  <c r="J70" i="4"/>
  <c r="M69" i="4"/>
  <c r="L69" i="4"/>
  <c r="K69" i="4"/>
  <c r="J69" i="4"/>
  <c r="I69" i="4"/>
  <c r="H69" i="4"/>
  <c r="G69" i="4"/>
  <c r="F69" i="4"/>
  <c r="E69" i="4"/>
  <c r="M68" i="4"/>
  <c r="L68" i="4"/>
  <c r="J68" i="4"/>
  <c r="M67" i="4"/>
  <c r="L67" i="4"/>
  <c r="J67" i="4"/>
  <c r="M66" i="4"/>
  <c r="L66" i="4"/>
  <c r="J66" i="4"/>
  <c r="M65" i="4"/>
  <c r="L65" i="4"/>
  <c r="J65" i="4"/>
  <c r="M63" i="4"/>
  <c r="L63" i="4"/>
  <c r="K63" i="4"/>
  <c r="J63" i="4"/>
  <c r="I63" i="4"/>
  <c r="H63" i="4"/>
  <c r="G63" i="4"/>
  <c r="F63" i="4"/>
  <c r="E63" i="4"/>
  <c r="M62" i="4"/>
  <c r="L62" i="4"/>
  <c r="J62" i="4"/>
  <c r="M59" i="4"/>
  <c r="L59" i="4"/>
  <c r="J59" i="4"/>
  <c r="M58" i="4"/>
  <c r="L58" i="4"/>
  <c r="K58" i="4"/>
  <c r="J58" i="4"/>
  <c r="I58" i="4"/>
  <c r="H58" i="4"/>
  <c r="G58" i="4"/>
  <c r="F58" i="4"/>
  <c r="E58" i="4"/>
  <c r="M57" i="4"/>
  <c r="L57" i="4"/>
  <c r="J57" i="4"/>
  <c r="M54" i="4"/>
  <c r="L54" i="4"/>
  <c r="J54" i="4"/>
  <c r="M53" i="4"/>
  <c r="L53" i="4"/>
  <c r="K53" i="4"/>
  <c r="J53" i="4"/>
  <c r="I53" i="4"/>
  <c r="H53" i="4"/>
  <c r="G53" i="4"/>
  <c r="F53" i="4"/>
  <c r="E53" i="4"/>
  <c r="M52" i="4"/>
  <c r="L52" i="4"/>
  <c r="J52" i="4"/>
  <c r="M49" i="4"/>
  <c r="L49" i="4"/>
  <c r="J49" i="4"/>
  <c r="M48" i="4"/>
  <c r="L48" i="4"/>
  <c r="K48" i="4"/>
  <c r="J48" i="4"/>
  <c r="I48" i="4"/>
  <c r="H48" i="4"/>
  <c r="G48" i="4"/>
  <c r="F48" i="4"/>
  <c r="E48" i="4"/>
  <c r="M47" i="4"/>
  <c r="L47" i="4"/>
  <c r="J47" i="4"/>
  <c r="M46" i="4"/>
  <c r="L46" i="4"/>
  <c r="K46" i="4"/>
  <c r="J46" i="4"/>
  <c r="I46" i="4"/>
  <c r="H46" i="4"/>
  <c r="G46" i="4"/>
  <c r="F46" i="4"/>
  <c r="E46" i="4"/>
  <c r="M45" i="4"/>
  <c r="L45" i="4"/>
  <c r="J45" i="4"/>
  <c r="M44" i="4"/>
  <c r="L44" i="4"/>
  <c r="J44" i="4"/>
  <c r="M43" i="4"/>
  <c r="L43" i="4"/>
  <c r="J43" i="4"/>
  <c r="M42" i="4"/>
  <c r="L42" i="4"/>
  <c r="J42" i="4"/>
  <c r="M41" i="4"/>
  <c r="L41" i="4"/>
  <c r="J41" i="4"/>
  <c r="M38" i="4"/>
  <c r="L38" i="4"/>
  <c r="J38" i="4"/>
  <c r="M37" i="4"/>
  <c r="L37" i="4"/>
  <c r="K37" i="4"/>
  <c r="J37" i="4"/>
  <c r="I37" i="4"/>
  <c r="H37" i="4"/>
  <c r="G37" i="4"/>
  <c r="F37" i="4"/>
  <c r="E37" i="4"/>
  <c r="M36" i="4"/>
  <c r="L36" i="4"/>
  <c r="J36" i="4"/>
  <c r="M35" i="4"/>
  <c r="L35" i="4"/>
  <c r="J35" i="4"/>
  <c r="M34" i="4"/>
  <c r="L34" i="4"/>
  <c r="K34" i="4"/>
  <c r="J34" i="4"/>
  <c r="I34" i="4"/>
  <c r="H34" i="4"/>
  <c r="G34" i="4"/>
  <c r="F34" i="4"/>
  <c r="E34" i="4"/>
  <c r="M33" i="4"/>
  <c r="L33" i="4"/>
  <c r="J33" i="4"/>
  <c r="M32" i="4"/>
  <c r="L32" i="4"/>
  <c r="J32" i="4"/>
  <c r="M31" i="4"/>
  <c r="L31" i="4"/>
  <c r="J31" i="4"/>
  <c r="M30" i="4"/>
  <c r="L30" i="4"/>
  <c r="J30" i="4"/>
  <c r="M29" i="4"/>
  <c r="L29" i="4"/>
  <c r="J29" i="4"/>
  <c r="M28" i="4"/>
  <c r="L28" i="4"/>
  <c r="J28" i="4"/>
  <c r="M27" i="4"/>
  <c r="L27" i="4"/>
  <c r="J27" i="4"/>
  <c r="M26" i="4"/>
  <c r="L26" i="4"/>
  <c r="J26" i="4"/>
  <c r="M25" i="4"/>
  <c r="L25" i="4"/>
  <c r="J25" i="4"/>
  <c r="M24" i="4"/>
  <c r="L24" i="4"/>
  <c r="J24" i="4"/>
  <c r="M23" i="4"/>
  <c r="L23" i="4"/>
  <c r="J23" i="4"/>
  <c r="M22" i="4"/>
  <c r="L22" i="4"/>
  <c r="J22" i="4"/>
  <c r="M21" i="4"/>
  <c r="L21" i="4"/>
  <c r="J21" i="4"/>
  <c r="M20" i="4"/>
  <c r="L20" i="4"/>
  <c r="J20" i="4"/>
  <c r="M17" i="4"/>
  <c r="L17" i="4"/>
  <c r="J17" i="4"/>
  <c r="M16" i="4"/>
  <c r="L16" i="4"/>
  <c r="K16" i="4"/>
  <c r="J16" i="4"/>
  <c r="I16" i="4"/>
  <c r="H16" i="4"/>
  <c r="G16" i="4"/>
  <c r="F16" i="4"/>
  <c r="E16" i="4"/>
  <c r="M15" i="4"/>
  <c r="L15" i="4"/>
  <c r="J15" i="4"/>
  <c r="M12" i="4"/>
  <c r="L12" i="4"/>
  <c r="J12" i="4"/>
  <c r="M112" i="3" l="1"/>
  <c r="L112" i="3"/>
  <c r="J112" i="3"/>
  <c r="M111" i="3"/>
  <c r="L111" i="3"/>
  <c r="K111" i="3"/>
  <c r="J111" i="3"/>
  <c r="I111" i="3"/>
  <c r="H111" i="3"/>
  <c r="G111" i="3"/>
  <c r="F111" i="3"/>
  <c r="E111" i="3"/>
  <c r="M110" i="3"/>
  <c r="L110" i="3"/>
  <c r="J110" i="3"/>
  <c r="M109" i="3"/>
  <c r="L109" i="3"/>
  <c r="J109" i="3"/>
  <c r="M108" i="3"/>
  <c r="L108" i="3"/>
  <c r="J108" i="3"/>
  <c r="M107" i="3"/>
  <c r="L107" i="3"/>
  <c r="J107" i="3"/>
  <c r="M106" i="3"/>
  <c r="L106" i="3"/>
  <c r="J106" i="3"/>
  <c r="M103" i="3"/>
  <c r="L103" i="3"/>
  <c r="J103" i="3"/>
  <c r="M102" i="3"/>
  <c r="L102" i="3"/>
  <c r="K102" i="3"/>
  <c r="J102" i="3"/>
  <c r="I102" i="3"/>
  <c r="H102" i="3"/>
  <c r="G102" i="3"/>
  <c r="F102" i="3"/>
  <c r="E102" i="3"/>
  <c r="M101" i="3"/>
  <c r="L101" i="3"/>
  <c r="J101" i="3"/>
  <c r="M100" i="3"/>
  <c r="L100" i="3"/>
  <c r="J100" i="3"/>
  <c r="M99" i="3"/>
  <c r="L99" i="3"/>
  <c r="K99" i="3"/>
  <c r="J99" i="3"/>
  <c r="I99" i="3"/>
  <c r="H99" i="3"/>
  <c r="G99" i="3"/>
  <c r="F99" i="3"/>
  <c r="E99" i="3"/>
  <c r="M98" i="3"/>
  <c r="L98" i="3"/>
  <c r="J98" i="3"/>
  <c r="M97" i="3"/>
  <c r="L97" i="3"/>
  <c r="J97" i="3"/>
  <c r="M96" i="3"/>
  <c r="L96" i="3"/>
  <c r="J96" i="3"/>
  <c r="M95" i="3"/>
  <c r="L95" i="3"/>
  <c r="J95" i="3"/>
  <c r="M94" i="3"/>
  <c r="L94" i="3"/>
  <c r="J94" i="3"/>
  <c r="M93" i="3"/>
  <c r="L93" i="3"/>
  <c r="J93" i="3"/>
  <c r="M92" i="3"/>
  <c r="L92" i="3"/>
  <c r="J92" i="3"/>
  <c r="M91" i="3"/>
  <c r="L91" i="3"/>
  <c r="J91" i="3"/>
  <c r="M88" i="3"/>
  <c r="L88" i="3"/>
  <c r="J88" i="3"/>
  <c r="M87" i="3"/>
  <c r="L87" i="3"/>
  <c r="K87" i="3"/>
  <c r="J87" i="3"/>
  <c r="I87" i="3"/>
  <c r="H87" i="3"/>
  <c r="G87" i="3"/>
  <c r="F87" i="3"/>
  <c r="E87" i="3"/>
  <c r="M86" i="3"/>
  <c r="L86" i="3"/>
  <c r="J86" i="3"/>
  <c r="M85" i="3"/>
  <c r="L85" i="3"/>
  <c r="K85" i="3"/>
  <c r="J85" i="3"/>
  <c r="I85" i="3"/>
  <c r="H85" i="3"/>
  <c r="G85" i="3"/>
  <c r="F85" i="3"/>
  <c r="E85" i="3"/>
  <c r="M84" i="3"/>
  <c r="L84" i="3"/>
  <c r="J84" i="3"/>
  <c r="M83" i="3"/>
  <c r="L83" i="3"/>
  <c r="J83" i="3"/>
  <c r="M82" i="3"/>
  <c r="L82" i="3"/>
  <c r="J82" i="3"/>
  <c r="M81" i="3"/>
  <c r="L81" i="3"/>
  <c r="J81" i="3"/>
  <c r="M80" i="3"/>
  <c r="L80" i="3"/>
  <c r="J80" i="3"/>
  <c r="M77" i="3"/>
  <c r="L77" i="3"/>
  <c r="J77" i="3"/>
  <c r="M76" i="3"/>
  <c r="L76" i="3"/>
  <c r="K76" i="3"/>
  <c r="J76" i="3"/>
  <c r="I76" i="3"/>
  <c r="H76" i="3"/>
  <c r="G76" i="3"/>
  <c r="F76" i="3"/>
  <c r="E76" i="3"/>
  <c r="M75" i="3"/>
  <c r="L75" i="3"/>
  <c r="J75" i="3"/>
  <c r="M73" i="3"/>
  <c r="L73" i="3"/>
  <c r="K73" i="3"/>
  <c r="J73" i="3"/>
  <c r="I73" i="3"/>
  <c r="H73" i="3"/>
  <c r="G73" i="3"/>
  <c r="F73" i="3"/>
  <c r="E73" i="3"/>
  <c r="M72" i="3"/>
  <c r="L72" i="3"/>
  <c r="J72" i="3"/>
  <c r="M71" i="3"/>
  <c r="L71" i="3"/>
  <c r="J71" i="3"/>
  <c r="M68" i="3"/>
  <c r="L68" i="3"/>
  <c r="J68" i="3"/>
  <c r="M67" i="3"/>
  <c r="L67" i="3"/>
  <c r="K67" i="3"/>
  <c r="J67" i="3"/>
  <c r="I67" i="3"/>
  <c r="H67" i="3"/>
  <c r="G67" i="3"/>
  <c r="F67" i="3"/>
  <c r="E67" i="3"/>
  <c r="M66" i="3"/>
  <c r="L66" i="3"/>
  <c r="J66" i="3"/>
  <c r="M65" i="3"/>
  <c r="L65" i="3"/>
  <c r="K65" i="3"/>
  <c r="J65" i="3"/>
  <c r="I65" i="3"/>
  <c r="H65" i="3"/>
  <c r="G65" i="3"/>
  <c r="F65" i="3"/>
  <c r="E65" i="3"/>
  <c r="M64" i="3"/>
  <c r="L64" i="3"/>
  <c r="J64" i="3"/>
  <c r="M63" i="3"/>
  <c r="L63" i="3"/>
  <c r="J63" i="3"/>
  <c r="M60" i="3"/>
  <c r="L60" i="3"/>
  <c r="J60" i="3"/>
  <c r="M59" i="3"/>
  <c r="L59" i="3"/>
  <c r="K59" i="3"/>
  <c r="J59" i="3"/>
  <c r="I59" i="3"/>
  <c r="H59" i="3"/>
  <c r="G59" i="3"/>
  <c r="F59" i="3"/>
  <c r="E59" i="3"/>
  <c r="M58" i="3"/>
  <c r="L58" i="3"/>
  <c r="J58" i="3"/>
  <c r="M55" i="3"/>
  <c r="L55" i="3"/>
  <c r="J55" i="3"/>
  <c r="M54" i="3"/>
  <c r="L54" i="3"/>
  <c r="K54" i="3"/>
  <c r="J54" i="3"/>
  <c r="I54" i="3"/>
  <c r="H54" i="3"/>
  <c r="G54" i="3"/>
  <c r="F54" i="3"/>
  <c r="E54" i="3"/>
  <c r="M53" i="3"/>
  <c r="L53" i="3"/>
  <c r="J53" i="3"/>
  <c r="M52" i="3"/>
  <c r="L52" i="3"/>
  <c r="K52" i="3"/>
  <c r="J52" i="3"/>
  <c r="I52" i="3"/>
  <c r="H52" i="3"/>
  <c r="G52" i="3"/>
  <c r="F52" i="3"/>
  <c r="E52" i="3"/>
  <c r="M51" i="3"/>
  <c r="L51" i="3"/>
  <c r="J51" i="3"/>
  <c r="M50" i="3"/>
  <c r="L50" i="3"/>
  <c r="J50" i="3"/>
  <c r="M49" i="3"/>
  <c r="L49" i="3"/>
  <c r="J49" i="3"/>
  <c r="M48" i="3"/>
  <c r="L48" i="3"/>
  <c r="J48" i="3"/>
  <c r="M47" i="3"/>
  <c r="L47" i="3"/>
  <c r="J47" i="3"/>
  <c r="M44" i="3"/>
  <c r="L44" i="3"/>
  <c r="J44" i="3"/>
  <c r="M43" i="3"/>
  <c r="L43" i="3"/>
  <c r="K43" i="3"/>
  <c r="J43" i="3"/>
  <c r="I43" i="3"/>
  <c r="H43" i="3"/>
  <c r="G43" i="3"/>
  <c r="F43" i="3"/>
  <c r="E43" i="3"/>
  <c r="M42" i="3"/>
  <c r="L42" i="3"/>
  <c r="J42" i="3"/>
  <c r="M41" i="3"/>
  <c r="L41" i="3"/>
  <c r="J41" i="3"/>
  <c r="M40" i="3"/>
  <c r="L40" i="3"/>
  <c r="K40" i="3"/>
  <c r="J40" i="3"/>
  <c r="I40" i="3"/>
  <c r="H40" i="3"/>
  <c r="G40" i="3"/>
  <c r="F40" i="3"/>
  <c r="E40" i="3"/>
  <c r="M39" i="3"/>
  <c r="L39" i="3"/>
  <c r="J39" i="3"/>
  <c r="M38" i="3"/>
  <c r="L38" i="3"/>
  <c r="J38" i="3"/>
  <c r="M37" i="3"/>
  <c r="L37" i="3"/>
  <c r="J37" i="3"/>
  <c r="M36" i="3"/>
  <c r="L36" i="3"/>
  <c r="J36" i="3"/>
  <c r="M35" i="3"/>
  <c r="L35" i="3"/>
  <c r="J35" i="3"/>
  <c r="M34" i="3"/>
  <c r="L34" i="3"/>
  <c r="J34" i="3"/>
  <c r="M33" i="3"/>
  <c r="L33" i="3"/>
  <c r="J33" i="3"/>
  <c r="M32" i="3"/>
  <c r="L32" i="3"/>
  <c r="J32" i="3"/>
  <c r="M31" i="3"/>
  <c r="L31" i="3"/>
  <c r="J31" i="3"/>
  <c r="M30" i="3"/>
  <c r="L30" i="3"/>
  <c r="J30" i="3"/>
  <c r="M29" i="3"/>
  <c r="L29" i="3"/>
  <c r="J29" i="3"/>
  <c r="M28" i="3"/>
  <c r="L28" i="3"/>
  <c r="J28" i="3"/>
  <c r="M27" i="3"/>
  <c r="L27" i="3"/>
  <c r="J27" i="3"/>
  <c r="M26" i="3"/>
  <c r="L26" i="3"/>
  <c r="J26" i="3"/>
  <c r="M25" i="3"/>
  <c r="L25" i="3"/>
  <c r="J25" i="3"/>
  <c r="M22" i="3"/>
  <c r="L22" i="3"/>
  <c r="J22" i="3"/>
  <c r="M21" i="3"/>
  <c r="L21" i="3"/>
  <c r="K21" i="3"/>
  <c r="J21" i="3"/>
  <c r="I21" i="3"/>
  <c r="H21" i="3"/>
  <c r="G21" i="3"/>
  <c r="F21" i="3"/>
  <c r="E21" i="3"/>
  <c r="M20" i="3"/>
  <c r="L20" i="3"/>
  <c r="J20" i="3"/>
  <c r="M19" i="3"/>
  <c r="L19" i="3"/>
  <c r="K19" i="3"/>
  <c r="J19" i="3"/>
  <c r="I19" i="3"/>
  <c r="H19" i="3"/>
  <c r="G19" i="3"/>
  <c r="F19" i="3"/>
  <c r="E19" i="3"/>
  <c r="M18" i="3"/>
  <c r="L18" i="3"/>
  <c r="J18" i="3"/>
  <c r="M17" i="3"/>
  <c r="L17" i="3"/>
  <c r="J17" i="3"/>
  <c r="M14" i="3"/>
  <c r="L14" i="3"/>
  <c r="J14" i="3"/>
  <c r="M12" i="3"/>
  <c r="L12" i="3"/>
  <c r="J12" i="3"/>
  <c r="M106" i="2" l="1"/>
  <c r="L106" i="2"/>
  <c r="J106" i="2"/>
  <c r="M105" i="2"/>
  <c r="L105" i="2"/>
  <c r="K105" i="2"/>
  <c r="J105" i="2"/>
  <c r="I105" i="2"/>
  <c r="H105" i="2"/>
  <c r="G105" i="2"/>
  <c r="F105" i="2"/>
  <c r="E105" i="2"/>
  <c r="M104" i="2"/>
  <c r="L104" i="2"/>
  <c r="J104" i="2"/>
  <c r="M103" i="2"/>
  <c r="L103" i="2"/>
  <c r="K103" i="2"/>
  <c r="J103" i="2"/>
  <c r="I103" i="2"/>
  <c r="H103" i="2"/>
  <c r="G103" i="2"/>
  <c r="F103" i="2"/>
  <c r="E103" i="2"/>
  <c r="M102" i="2"/>
  <c r="L102" i="2"/>
  <c r="J102" i="2"/>
  <c r="M101" i="2"/>
  <c r="L101" i="2"/>
  <c r="J101" i="2"/>
  <c r="M100" i="2"/>
  <c r="L100" i="2"/>
  <c r="J100" i="2"/>
  <c r="M99" i="2"/>
  <c r="L99" i="2"/>
  <c r="J99" i="2"/>
  <c r="M98" i="2"/>
  <c r="L98" i="2"/>
  <c r="J98" i="2"/>
  <c r="M95" i="2"/>
  <c r="L95" i="2"/>
  <c r="J95" i="2"/>
  <c r="M94" i="2"/>
  <c r="L94" i="2"/>
  <c r="K94" i="2"/>
  <c r="J94" i="2"/>
  <c r="I94" i="2"/>
  <c r="H94" i="2"/>
  <c r="G94" i="2"/>
  <c r="F94" i="2"/>
  <c r="E94" i="2"/>
  <c r="M93" i="2"/>
  <c r="L93" i="2"/>
  <c r="J93" i="2"/>
  <c r="M92" i="2"/>
  <c r="L92" i="2"/>
  <c r="J92" i="2"/>
  <c r="M91" i="2"/>
  <c r="L91" i="2"/>
  <c r="K91" i="2"/>
  <c r="J91" i="2"/>
  <c r="I91" i="2"/>
  <c r="H91" i="2"/>
  <c r="G91" i="2"/>
  <c r="F91" i="2"/>
  <c r="E91" i="2"/>
  <c r="M90" i="2"/>
  <c r="L90" i="2"/>
  <c r="J90" i="2"/>
  <c r="M89" i="2"/>
  <c r="L89" i="2"/>
  <c r="J89" i="2"/>
  <c r="M88" i="2"/>
  <c r="L88" i="2"/>
  <c r="J88" i="2"/>
  <c r="M87" i="2"/>
  <c r="L87" i="2"/>
  <c r="J87" i="2"/>
  <c r="M86" i="2"/>
  <c r="L86" i="2"/>
  <c r="J86" i="2"/>
  <c r="M85" i="2"/>
  <c r="L85" i="2"/>
  <c r="J85" i="2"/>
  <c r="M82" i="2"/>
  <c r="L82" i="2"/>
  <c r="J82" i="2"/>
  <c r="M81" i="2"/>
  <c r="L81" i="2"/>
  <c r="K81" i="2"/>
  <c r="J81" i="2"/>
  <c r="I81" i="2"/>
  <c r="H81" i="2"/>
  <c r="G81" i="2"/>
  <c r="F81" i="2"/>
  <c r="E81" i="2"/>
  <c r="M80" i="2"/>
  <c r="L80" i="2"/>
  <c r="J80" i="2"/>
  <c r="M79" i="2"/>
  <c r="L79" i="2"/>
  <c r="J79" i="2"/>
  <c r="M78" i="2"/>
  <c r="L78" i="2"/>
  <c r="J78" i="2"/>
  <c r="M77" i="2"/>
  <c r="L77" i="2"/>
  <c r="J77" i="2"/>
  <c r="M76" i="2"/>
  <c r="L76" i="2"/>
  <c r="J76" i="2"/>
  <c r="M73" i="2"/>
  <c r="L73" i="2"/>
  <c r="J73" i="2"/>
  <c r="M72" i="2"/>
  <c r="L72" i="2"/>
  <c r="K72" i="2"/>
  <c r="J72" i="2"/>
  <c r="I72" i="2"/>
  <c r="H72" i="2"/>
  <c r="G72" i="2"/>
  <c r="F72" i="2"/>
  <c r="E72" i="2"/>
  <c r="M71" i="2"/>
  <c r="L71" i="2"/>
  <c r="J71" i="2"/>
  <c r="M69" i="2"/>
  <c r="L69" i="2"/>
  <c r="K69" i="2"/>
  <c r="J69" i="2"/>
  <c r="I69" i="2"/>
  <c r="H69" i="2"/>
  <c r="G69" i="2"/>
  <c r="F69" i="2"/>
  <c r="E69" i="2"/>
  <c r="M68" i="2"/>
  <c r="L68" i="2"/>
  <c r="J68" i="2"/>
  <c r="M65" i="2"/>
  <c r="L65" i="2"/>
  <c r="J65" i="2"/>
  <c r="M64" i="2"/>
  <c r="L64" i="2"/>
  <c r="K64" i="2"/>
  <c r="J64" i="2"/>
  <c r="I64" i="2"/>
  <c r="H64" i="2"/>
  <c r="G64" i="2"/>
  <c r="F64" i="2"/>
  <c r="E64" i="2"/>
  <c r="M63" i="2"/>
  <c r="L63" i="2"/>
  <c r="J63" i="2"/>
  <c r="M62" i="2"/>
  <c r="L62" i="2"/>
  <c r="K62" i="2"/>
  <c r="J62" i="2"/>
  <c r="I62" i="2"/>
  <c r="H62" i="2"/>
  <c r="G62" i="2"/>
  <c r="F62" i="2"/>
  <c r="E62" i="2"/>
  <c r="M61" i="2"/>
  <c r="L61" i="2"/>
  <c r="J61" i="2"/>
  <c r="M60" i="2"/>
  <c r="L60" i="2"/>
  <c r="J60" i="2"/>
  <c r="M59" i="2"/>
  <c r="L59" i="2"/>
  <c r="J59" i="2"/>
  <c r="M56" i="2"/>
  <c r="L56" i="2"/>
  <c r="J56" i="2"/>
  <c r="M55" i="2"/>
  <c r="L55" i="2"/>
  <c r="K55" i="2"/>
  <c r="J55" i="2"/>
  <c r="I55" i="2"/>
  <c r="H55" i="2"/>
  <c r="G55" i="2"/>
  <c r="F55" i="2"/>
  <c r="E55" i="2"/>
  <c r="M54" i="2"/>
  <c r="L54" i="2"/>
  <c r="J54" i="2"/>
  <c r="M51" i="2"/>
  <c r="L51" i="2"/>
  <c r="J51" i="2"/>
  <c r="M50" i="2"/>
  <c r="L50" i="2"/>
  <c r="K50" i="2"/>
  <c r="J50" i="2"/>
  <c r="I50" i="2"/>
  <c r="H50" i="2"/>
  <c r="G50" i="2"/>
  <c r="F50" i="2"/>
  <c r="E50" i="2"/>
  <c r="M49" i="2"/>
  <c r="L49" i="2"/>
  <c r="J49" i="2"/>
  <c r="M48" i="2"/>
  <c r="L48" i="2"/>
  <c r="K48" i="2"/>
  <c r="J48" i="2"/>
  <c r="I48" i="2"/>
  <c r="H48" i="2"/>
  <c r="G48" i="2"/>
  <c r="F48" i="2"/>
  <c r="E48" i="2"/>
  <c r="M47" i="2"/>
  <c r="L47" i="2"/>
  <c r="J47" i="2"/>
  <c r="M46" i="2"/>
  <c r="L46" i="2"/>
  <c r="J46" i="2"/>
  <c r="M45" i="2"/>
  <c r="L45" i="2"/>
  <c r="J45" i="2"/>
  <c r="M42" i="2"/>
  <c r="L42" i="2"/>
  <c r="J42" i="2"/>
  <c r="M41" i="2"/>
  <c r="L41" i="2"/>
  <c r="K41" i="2"/>
  <c r="J41" i="2"/>
  <c r="I41" i="2"/>
  <c r="H41" i="2"/>
  <c r="G41" i="2"/>
  <c r="F41" i="2"/>
  <c r="E41" i="2"/>
  <c r="M40" i="2"/>
  <c r="L40" i="2"/>
  <c r="J40" i="2"/>
  <c r="M39" i="2"/>
  <c r="L39" i="2"/>
  <c r="J39" i="2"/>
  <c r="M38" i="2"/>
  <c r="L38" i="2"/>
  <c r="K38" i="2"/>
  <c r="J38" i="2"/>
  <c r="I38" i="2"/>
  <c r="H38" i="2"/>
  <c r="G38" i="2"/>
  <c r="F38" i="2"/>
  <c r="E38" i="2"/>
  <c r="M37" i="2"/>
  <c r="L37" i="2"/>
  <c r="J37" i="2"/>
  <c r="M36" i="2"/>
  <c r="L36" i="2"/>
  <c r="J36" i="2"/>
  <c r="M35" i="2"/>
  <c r="L35" i="2"/>
  <c r="J35" i="2"/>
  <c r="M34" i="2"/>
  <c r="L34" i="2"/>
  <c r="J34" i="2"/>
  <c r="M33" i="2"/>
  <c r="L33" i="2"/>
  <c r="J33" i="2"/>
  <c r="M32" i="2"/>
  <c r="L32" i="2"/>
  <c r="J32" i="2"/>
  <c r="M31" i="2"/>
  <c r="L31" i="2"/>
  <c r="J31" i="2"/>
  <c r="M30" i="2"/>
  <c r="L30" i="2"/>
  <c r="J30" i="2"/>
  <c r="M29" i="2"/>
  <c r="L29" i="2"/>
  <c r="J29" i="2"/>
  <c r="M28" i="2"/>
  <c r="L28" i="2"/>
  <c r="J28" i="2"/>
  <c r="M27" i="2"/>
  <c r="L27" i="2"/>
  <c r="J27" i="2"/>
  <c r="M26" i="2"/>
  <c r="L26" i="2"/>
  <c r="J26" i="2"/>
  <c r="M25" i="2"/>
  <c r="L25" i="2"/>
  <c r="J25" i="2"/>
  <c r="M22" i="2"/>
  <c r="L22" i="2"/>
  <c r="J22" i="2"/>
  <c r="M21" i="2"/>
  <c r="L21" i="2"/>
  <c r="K21" i="2"/>
  <c r="J21" i="2"/>
  <c r="I21" i="2"/>
  <c r="H21" i="2"/>
  <c r="G21" i="2"/>
  <c r="F21" i="2"/>
  <c r="E21" i="2"/>
  <c r="M20" i="2"/>
  <c r="L20" i="2"/>
  <c r="J20" i="2"/>
  <c r="M19" i="2"/>
  <c r="L19" i="2"/>
  <c r="K19" i="2"/>
  <c r="J19" i="2"/>
  <c r="I19" i="2"/>
  <c r="H19" i="2"/>
  <c r="G19" i="2"/>
  <c r="F19" i="2"/>
  <c r="E19" i="2"/>
  <c r="M18" i="2"/>
  <c r="L18" i="2"/>
  <c r="J18" i="2"/>
  <c r="M17" i="2"/>
  <c r="L17" i="2"/>
  <c r="J17" i="2"/>
  <c r="M14" i="2"/>
  <c r="L14" i="2"/>
  <c r="J14" i="2"/>
  <c r="M12" i="2"/>
  <c r="L12" i="2"/>
  <c r="J12" i="2"/>
  <c r="M104" i="1" l="1"/>
  <c r="L104" i="1"/>
  <c r="J104" i="1"/>
  <c r="M103" i="1"/>
  <c r="L103" i="1"/>
  <c r="K103" i="1"/>
  <c r="J103" i="1"/>
  <c r="I103" i="1"/>
  <c r="H103" i="1"/>
  <c r="G103" i="1"/>
  <c r="F103" i="1"/>
  <c r="E103" i="1"/>
  <c r="M102" i="1"/>
  <c r="L102" i="1"/>
  <c r="J102" i="1"/>
  <c r="M101" i="1"/>
  <c r="L101" i="1"/>
  <c r="K101" i="1"/>
  <c r="J101" i="1"/>
  <c r="I101" i="1"/>
  <c r="H101" i="1"/>
  <c r="G101" i="1"/>
  <c r="F101" i="1"/>
  <c r="E101" i="1"/>
  <c r="M100" i="1"/>
  <c r="L100" i="1"/>
  <c r="J100" i="1"/>
  <c r="M99" i="1"/>
  <c r="L99" i="1"/>
  <c r="J99" i="1"/>
  <c r="M98" i="1"/>
  <c r="L98" i="1"/>
  <c r="J98" i="1"/>
  <c r="M97" i="1"/>
  <c r="L97" i="1"/>
  <c r="J97" i="1"/>
  <c r="M96" i="1"/>
  <c r="L96" i="1"/>
  <c r="J96" i="1"/>
  <c r="M93" i="1"/>
  <c r="L93" i="1"/>
  <c r="J93" i="1"/>
  <c r="M92" i="1"/>
  <c r="L92" i="1"/>
  <c r="K92" i="1"/>
  <c r="J92" i="1"/>
  <c r="I92" i="1"/>
  <c r="H92" i="1"/>
  <c r="G92" i="1"/>
  <c r="F92" i="1"/>
  <c r="E92" i="1"/>
  <c r="M91" i="1"/>
  <c r="L91" i="1"/>
  <c r="J91" i="1"/>
  <c r="M90" i="1"/>
  <c r="L90" i="1"/>
  <c r="K90" i="1"/>
  <c r="J90" i="1"/>
  <c r="I90" i="1"/>
  <c r="H90" i="1"/>
  <c r="G90" i="1"/>
  <c r="F90" i="1"/>
  <c r="E90" i="1"/>
  <c r="M89" i="1"/>
  <c r="L89" i="1"/>
  <c r="J89" i="1"/>
  <c r="M88" i="1"/>
  <c r="L88" i="1"/>
  <c r="J88" i="1"/>
  <c r="M87" i="1"/>
  <c r="L87" i="1"/>
  <c r="J87" i="1"/>
  <c r="M86" i="1"/>
  <c r="L86" i="1"/>
  <c r="J86" i="1"/>
  <c r="M85" i="1"/>
  <c r="L85" i="1"/>
  <c r="J85" i="1"/>
  <c r="M82" i="1"/>
  <c r="L82" i="1"/>
  <c r="J82" i="1"/>
  <c r="M81" i="1"/>
  <c r="L81" i="1"/>
  <c r="K81" i="1"/>
  <c r="J81" i="1"/>
  <c r="I81" i="1"/>
  <c r="H81" i="1"/>
  <c r="G81" i="1"/>
  <c r="F81" i="1"/>
  <c r="E81" i="1"/>
  <c r="M80" i="1"/>
  <c r="L80" i="1"/>
  <c r="J80" i="1"/>
  <c r="M79" i="1"/>
  <c r="L79" i="1"/>
  <c r="J79" i="1"/>
  <c r="M78" i="1"/>
  <c r="L78" i="1"/>
  <c r="J78" i="1"/>
  <c r="M77" i="1"/>
  <c r="L77" i="1"/>
  <c r="J77" i="1"/>
  <c r="M76" i="1"/>
  <c r="L76" i="1"/>
  <c r="J76" i="1"/>
  <c r="M73" i="1"/>
  <c r="L73" i="1"/>
  <c r="J73" i="1"/>
  <c r="M72" i="1"/>
  <c r="L72" i="1"/>
  <c r="K72" i="1"/>
  <c r="J72" i="1"/>
  <c r="I72" i="1"/>
  <c r="H72" i="1"/>
  <c r="G72" i="1"/>
  <c r="F72" i="1"/>
  <c r="E72" i="1"/>
  <c r="M71" i="1"/>
  <c r="L71" i="1"/>
  <c r="J71" i="1"/>
  <c r="M69" i="1"/>
  <c r="L69" i="1"/>
  <c r="K69" i="1"/>
  <c r="J69" i="1"/>
  <c r="I69" i="1"/>
  <c r="H69" i="1"/>
  <c r="G69" i="1"/>
  <c r="F69" i="1"/>
  <c r="E69" i="1"/>
  <c r="M68" i="1"/>
  <c r="L68" i="1"/>
  <c r="J68" i="1"/>
  <c r="M65" i="1"/>
  <c r="L65" i="1"/>
  <c r="J65" i="1"/>
  <c r="M64" i="1"/>
  <c r="L64" i="1"/>
  <c r="K64" i="1"/>
  <c r="J64" i="1"/>
  <c r="I64" i="1"/>
  <c r="H64" i="1"/>
  <c r="G64" i="1"/>
  <c r="F64" i="1"/>
  <c r="E64" i="1"/>
  <c r="M63" i="1"/>
  <c r="L63" i="1"/>
  <c r="J63" i="1"/>
  <c r="M62" i="1"/>
  <c r="L62" i="1"/>
  <c r="K62" i="1"/>
  <c r="J62" i="1"/>
  <c r="I62" i="1"/>
  <c r="H62" i="1"/>
  <c r="G62" i="1"/>
  <c r="F62" i="1"/>
  <c r="E62" i="1"/>
  <c r="M61" i="1"/>
  <c r="L61" i="1"/>
  <c r="J61" i="1"/>
  <c r="M60" i="1"/>
  <c r="L60" i="1"/>
  <c r="J60" i="1"/>
  <c r="M57" i="1"/>
  <c r="L57" i="1"/>
  <c r="J57" i="1"/>
  <c r="M56" i="1"/>
  <c r="L56" i="1"/>
  <c r="K56" i="1"/>
  <c r="J56" i="1"/>
  <c r="I56" i="1"/>
  <c r="H56" i="1"/>
  <c r="G56" i="1"/>
  <c r="F56" i="1"/>
  <c r="E56" i="1"/>
  <c r="M55" i="1"/>
  <c r="L55" i="1"/>
  <c r="J55" i="1"/>
  <c r="M54" i="1"/>
  <c r="L54" i="1"/>
  <c r="J54" i="1"/>
  <c r="M51" i="1"/>
  <c r="L51" i="1"/>
  <c r="J51" i="1"/>
  <c r="M50" i="1"/>
  <c r="L50" i="1"/>
  <c r="K50" i="1"/>
  <c r="J50" i="1"/>
  <c r="I50" i="1"/>
  <c r="H50" i="1"/>
  <c r="G50" i="1"/>
  <c r="F50" i="1"/>
  <c r="E50" i="1"/>
  <c r="M49" i="1"/>
  <c r="L49" i="1"/>
  <c r="J49" i="1"/>
  <c r="M48" i="1"/>
  <c r="L48" i="1"/>
  <c r="K48" i="1"/>
  <c r="J48" i="1"/>
  <c r="I48" i="1"/>
  <c r="H48" i="1"/>
  <c r="G48" i="1"/>
  <c r="F48" i="1"/>
  <c r="E48" i="1"/>
  <c r="M47" i="1"/>
  <c r="L47" i="1"/>
  <c r="J47" i="1"/>
  <c r="M46" i="1"/>
  <c r="L46" i="1"/>
  <c r="J46" i="1"/>
  <c r="M45" i="1"/>
  <c r="L45" i="1"/>
  <c r="J45" i="1"/>
  <c r="M44" i="1"/>
  <c r="L44" i="1"/>
  <c r="J44" i="1"/>
  <c r="M43" i="1"/>
  <c r="L43" i="1"/>
  <c r="J43" i="1"/>
  <c r="M40" i="1"/>
  <c r="L40" i="1"/>
  <c r="J40" i="1"/>
  <c r="M39" i="1"/>
  <c r="L39" i="1"/>
  <c r="K39" i="1"/>
  <c r="J39" i="1"/>
  <c r="I39" i="1"/>
  <c r="H39" i="1"/>
  <c r="G39" i="1"/>
  <c r="F39" i="1"/>
  <c r="E39" i="1"/>
  <c r="M38" i="1"/>
  <c r="L38" i="1"/>
  <c r="J38" i="1"/>
  <c r="M37" i="1"/>
  <c r="L37" i="1"/>
  <c r="J37" i="1"/>
  <c r="M36" i="1"/>
  <c r="L36" i="1"/>
  <c r="K36" i="1"/>
  <c r="J36" i="1"/>
  <c r="I36" i="1"/>
  <c r="H36" i="1"/>
  <c r="G36" i="1"/>
  <c r="F36" i="1"/>
  <c r="E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0" i="1"/>
  <c r="L20" i="1"/>
  <c r="J20" i="1"/>
  <c r="M19" i="1"/>
  <c r="L19" i="1"/>
  <c r="K19" i="1"/>
  <c r="J19" i="1"/>
  <c r="I19" i="1"/>
  <c r="H19" i="1"/>
  <c r="G19" i="1"/>
  <c r="F19" i="1"/>
  <c r="E19" i="1"/>
  <c r="M18" i="1"/>
  <c r="L18" i="1"/>
  <c r="J18" i="1"/>
  <c r="M17" i="1"/>
  <c r="L17" i="1"/>
  <c r="J17" i="1"/>
  <c r="M14" i="1"/>
  <c r="L14" i="1"/>
  <c r="J14" i="1"/>
  <c r="M12" i="1"/>
  <c r="L12" i="1"/>
  <c r="J12" i="1"/>
</calcChain>
</file>

<file path=xl/sharedStrings.xml><?xml version="1.0" encoding="utf-8"?>
<sst xmlns="http://schemas.openxmlformats.org/spreadsheetml/2006/main" count="1289" uniqueCount="87">
  <si>
    <t>Lecam2000</t>
  </si>
  <si>
    <t>Analizi ta' Kawzi Decizi</t>
  </si>
  <si>
    <t>Dicembru 2022</t>
  </si>
  <si>
    <t>Decizi</t>
  </si>
  <si>
    <t>Degretati</t>
  </si>
  <si>
    <t>Ceduti</t>
  </si>
  <si>
    <t>Kancellati</t>
  </si>
  <si>
    <t>Dezerti</t>
  </si>
  <si>
    <t>Ohrajn</t>
  </si>
  <si>
    <t>Total</t>
  </si>
  <si>
    <t>%</t>
  </si>
  <si>
    <t>Sentenzi</t>
  </si>
  <si>
    <t>Ceduti Et</t>
  </si>
  <si>
    <t>QORTI KOSTITUZZJONALI</t>
  </si>
  <si>
    <t>QORTI TAL-APPELLI CIVILI (SUPERJURI)</t>
  </si>
  <si>
    <t>QORTI TAL-APPELLI CIVILI (INFERJURI)</t>
  </si>
  <si>
    <t>LAWRENCE MINTOFF</t>
  </si>
  <si>
    <t>MARK CHETCUTI</t>
  </si>
  <si>
    <t>Total MALTA</t>
  </si>
  <si>
    <t>Total Qorti</t>
  </si>
  <si>
    <t>QORTI CIVILI, PRIM` AWLA</t>
  </si>
  <si>
    <t>ANNA FELICE</t>
  </si>
  <si>
    <t>AUDREY DEMICOLI</t>
  </si>
  <si>
    <t>CHRISTIAN FALZON SCERRI</t>
  </si>
  <si>
    <t>FRANCESCO DEPASQUALE</t>
  </si>
  <si>
    <t>GRAZIO MERCIECA</t>
  </si>
  <si>
    <t>IAN SPITERI BAILEY</t>
  </si>
  <si>
    <t>JOANNE VELLA CUSCHIERI</t>
  </si>
  <si>
    <t>JOSEPH R. MICALLEF</t>
  </si>
  <si>
    <t>MIRIAM HAYMAN</t>
  </si>
  <si>
    <t>NEVILLE CAMILLERI</t>
  </si>
  <si>
    <t>ROBERT G MANGION</t>
  </si>
  <si>
    <t>TONI ABELA</t>
  </si>
  <si>
    <t>BRIGITTE SULTANA</t>
  </si>
  <si>
    <t>SIMONE GRECH</t>
  </si>
  <si>
    <t>Total GHAWDEX</t>
  </si>
  <si>
    <t>QORTI CIVILI, TAL-FAMILJA</t>
  </si>
  <si>
    <t>ABIGAIL LOFARO</t>
  </si>
  <si>
    <t>ANTONIO GIOVANNI VELLA</t>
  </si>
  <si>
    <t>JACQUELINE PADOVANI GRIMA</t>
  </si>
  <si>
    <t>QORTI CIVILI (SEZZJONI TAL-KUMMERC)</t>
  </si>
  <si>
    <t>TRIBUNAL TA` REVIZJONI AMMINISTRATTIVA</t>
  </si>
  <si>
    <t>CHARMAINE GALEA</t>
  </si>
  <si>
    <t>GABRIELLA VELLA</t>
  </si>
  <si>
    <t>Total Tribunal</t>
  </si>
  <si>
    <t>BORD DWAR L-ARBITRAGG TAL-ARTIJIET</t>
  </si>
  <si>
    <t>NOEL BARTOLO</t>
  </si>
  <si>
    <t xml:space="preserve">Total </t>
  </si>
  <si>
    <t>BORD DWAR IL-KONTROLL TAL-KIRI TA` RABA`</t>
  </si>
  <si>
    <t>Total Bord</t>
  </si>
  <si>
    <t>BORD LI JIRREGOLA L-KIRJIET</t>
  </si>
  <si>
    <t>JOSEPH MIFSUD</t>
  </si>
  <si>
    <t>JOSETTE DEMICOLI</t>
  </si>
  <si>
    <t>LEONARD CARUANA</t>
  </si>
  <si>
    <t>QORTI TAL-MAGISTRATI (SEDE CIVILI)</t>
  </si>
  <si>
    <t>MARSEANN FARRUGIA</t>
  </si>
  <si>
    <t>RACHEL MONTEBELLO</t>
  </si>
  <si>
    <t>VICTOR GEORGE AXIAK</t>
  </si>
  <si>
    <t>TRIBUNAL GHAT-TALBIET IZ-ZGHAR</t>
  </si>
  <si>
    <t>DUNCAN BORG MYATT</t>
  </si>
  <si>
    <t>JOSEPH GATT</t>
  </si>
  <si>
    <t>JULIANA SCERRI FERRANTE</t>
  </si>
  <si>
    <t>LEONTINE CALLEJA</t>
  </si>
  <si>
    <t>MAROUSKA DEBONO</t>
  </si>
  <si>
    <t>JEAN PAUL GRECH</t>
  </si>
  <si>
    <t>Informazzjoni:</t>
  </si>
  <si>
    <t>Il-kolonna 'Ohrajn' tinkludi wkoll kawzi li gew ceduti fir-Registru.</t>
  </si>
  <si>
    <t>Novembru 2022</t>
  </si>
  <si>
    <t>Mhux Assenjati</t>
  </si>
  <si>
    <t>MONICA VELLA</t>
  </si>
  <si>
    <t>Ottubru 2022</t>
  </si>
  <si>
    <t>GIANNINO CARUANA DEMAJO</t>
  </si>
  <si>
    <t>ANTHONY ELLUL</t>
  </si>
  <si>
    <t>CAROLINE FARRUGIA FRENDO</t>
  </si>
  <si>
    <t>NADINE LIA</t>
  </si>
  <si>
    <t>Settembru 2022</t>
  </si>
  <si>
    <t>Awissu 2022</t>
  </si>
  <si>
    <t>Lulju 2022</t>
  </si>
  <si>
    <t>KEVIN CAMILLERI XUEREB</t>
  </si>
  <si>
    <t>Gunju 2022</t>
  </si>
  <si>
    <t>Mejju 2022</t>
  </si>
  <si>
    <t>April 2022</t>
  </si>
  <si>
    <t>Marzu 2022</t>
  </si>
  <si>
    <t>MICHELA SPITERI</t>
  </si>
  <si>
    <t>Frar 2022</t>
  </si>
  <si>
    <t>Jannar 2022</t>
  </si>
  <si>
    <t>Jannar sa Dicembru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</si>
</sst>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7" xfId="0" applyFill="1" applyBorder="1"/>
    <xf numFmtId="0" fontId="0" fillId="4" borderId="9" xfId="0" applyFill="1" applyBorder="1"/>
    <xf numFmtId="164" fontId="0" fillId="4" borderId="8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5" borderId="9" xfId="0" applyFill="1" applyBorder="1"/>
    <xf numFmtId="0" fontId="0" fillId="5" borderId="7" xfId="0" applyFill="1" applyBorder="1"/>
    <xf numFmtId="164" fontId="0" fillId="5" borderId="8" xfId="0" applyNumberForma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5" xfId="0" applyFill="1" applyBorder="1"/>
    <xf numFmtId="164" fontId="0" fillId="5" borderId="2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5" borderId="3" xfId="0" applyFill="1" applyBorder="1"/>
    <xf numFmtId="0" fontId="0" fillId="2" borderId="1" xfId="0" applyFont="1" applyFill="1" applyBorder="1" applyAlignment="1">
      <alignment horizontal="right"/>
    </xf>
    <xf numFmtId="0" fontId="0" fillId="2" borderId="4" xfId="0" applyFill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4FB5F-1A35-4453-AC7B-EA62AC34D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1BB693-96AD-46E5-B569-B783B35E3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F91822-FFE4-4704-A7A8-B9023F9F6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F048C0-FF4B-4C10-BC42-597E2B34E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99BC2D-47C3-43A4-B1B5-EC62A3E62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AA16A3-51EE-4F3F-BC4B-BFF4DAD5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58ADF4-F383-44D1-9C0A-CD31B892F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80604-F637-443D-8805-2964E100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1161852</xdr:colOff>
      <xdr:row>7</xdr:row>
      <xdr:rowOff>17755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D79C62-4B93-4273-B729-69849A07B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82101D-B9BF-4CB2-A804-94050E336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099CC4-9F22-43A7-B4C7-B3302DDF0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1165662</xdr:colOff>
      <xdr:row>7</xdr:row>
      <xdr:rowOff>21565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B980AB-0242-4A81-8043-7ABFDF1D6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1161852</xdr:colOff>
      <xdr:row>7</xdr:row>
      <xdr:rowOff>17755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F50043-FDB9-414F-BF06-CE5CA510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5" y="104775"/>
          <a:ext cx="1921947" cy="114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D7EC-106D-40CC-B4D3-0FEEA61A93F3}">
  <sheetPr>
    <pageSetUpPr fitToPage="1"/>
  </sheetPr>
  <dimension ref="A2:O145"/>
  <sheetViews>
    <sheetView showGridLines="0" tabSelected="1" topLeftCell="A120" zoomScale="75" zoomScaleNormal="75" workbookViewId="0">
      <selection activeCell="L143" sqref="L143:M143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95</v>
      </c>
      <c r="F12" s="15">
        <v>1</v>
      </c>
      <c r="G12" s="15">
        <v>3</v>
      </c>
      <c r="H12" s="15">
        <v>0</v>
      </c>
      <c r="I12" s="15">
        <v>1</v>
      </c>
      <c r="J12" s="15">
        <f>K12-E12-F12-G12-H12-I12</f>
        <v>1</v>
      </c>
      <c r="K12" s="15">
        <v>101</v>
      </c>
      <c r="L12" s="16">
        <f>(E12+F12)/(K12)</f>
        <v>0.95049504950495045</v>
      </c>
      <c r="M12" s="16">
        <f>(G12+H12+I12+J12)/(K12)</f>
        <v>4.9504950495049507E-2</v>
      </c>
      <c r="N12" s="13"/>
    </row>
    <row r="14" spans="1:15" x14ac:dyDescent="0.3">
      <c r="A14" s="1" t="s">
        <v>14</v>
      </c>
      <c r="D14" s="14"/>
      <c r="E14" s="15">
        <v>432</v>
      </c>
      <c r="F14" s="15">
        <v>63</v>
      </c>
      <c r="G14" s="15">
        <v>57</v>
      </c>
      <c r="H14" s="15">
        <v>0</v>
      </c>
      <c r="I14" s="15">
        <v>55</v>
      </c>
      <c r="J14" s="15">
        <f>K14-E14-F14-G14-H14-I14</f>
        <v>3</v>
      </c>
      <c r="K14" s="15">
        <v>610</v>
      </c>
      <c r="L14" s="16">
        <f>(E14+F14)/(K14)</f>
        <v>0.81147540983606559</v>
      </c>
      <c r="M14" s="16">
        <f>(G14+H14+I14+J14)/(K14)</f>
        <v>0.18852459016393441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267</v>
      </c>
      <c r="F17" s="17">
        <v>4</v>
      </c>
      <c r="G17" s="17">
        <v>28</v>
      </c>
      <c r="H17" s="17">
        <v>0</v>
      </c>
      <c r="I17" s="17">
        <v>1</v>
      </c>
      <c r="J17" s="17">
        <f>K17-E17-F17-G17-H17-I17</f>
        <v>0</v>
      </c>
      <c r="K17" s="17">
        <v>300</v>
      </c>
      <c r="L17" s="18">
        <f t="shared" ref="L17:L22" si="0">(E17+F17)/(K17)</f>
        <v>0.90333333333333332</v>
      </c>
      <c r="M17" s="18">
        <f t="shared" ref="M17:M22" si="1">(G17+H17+I17+J17)/(K17)</f>
        <v>9.6666666666666665E-2</v>
      </c>
    </row>
    <row r="18" spans="1:14" x14ac:dyDescent="0.3">
      <c r="B18" t="s">
        <v>17</v>
      </c>
      <c r="E18" s="17">
        <v>61</v>
      </c>
      <c r="F18" s="17">
        <v>0</v>
      </c>
      <c r="G18" s="17">
        <v>2</v>
      </c>
      <c r="H18" s="17">
        <v>0</v>
      </c>
      <c r="I18" s="17">
        <v>0</v>
      </c>
      <c r="J18" s="17">
        <f>K18-E18-F18-G18-H18-I18</f>
        <v>0</v>
      </c>
      <c r="K18" s="17">
        <v>63</v>
      </c>
      <c r="L18" s="18">
        <f t="shared" si="0"/>
        <v>0.96825396825396826</v>
      </c>
      <c r="M18" s="18">
        <f t="shared" si="1"/>
        <v>3.1746031746031744E-2</v>
      </c>
    </row>
    <row r="19" spans="1:14" x14ac:dyDescent="0.3">
      <c r="B19" s="19" t="s">
        <v>18</v>
      </c>
      <c r="D19" s="20"/>
      <c r="E19" s="22">
        <f t="shared" ref="E19:K19" si="2">SUM(E17:E18)</f>
        <v>328</v>
      </c>
      <c r="F19" s="22">
        <f t="shared" si="2"/>
        <v>4</v>
      </c>
      <c r="G19" s="22">
        <f t="shared" si="2"/>
        <v>30</v>
      </c>
      <c r="H19" s="22">
        <f t="shared" si="2"/>
        <v>0</v>
      </c>
      <c r="I19" s="22">
        <f t="shared" si="2"/>
        <v>1</v>
      </c>
      <c r="J19" s="22">
        <f t="shared" si="2"/>
        <v>0</v>
      </c>
      <c r="K19" s="22">
        <f t="shared" si="2"/>
        <v>363</v>
      </c>
      <c r="L19" s="23">
        <f t="shared" si="0"/>
        <v>0.91460055096418735</v>
      </c>
      <c r="M19" s="23">
        <f t="shared" si="1"/>
        <v>8.5399449035812675E-2</v>
      </c>
      <c r="N19" s="21"/>
    </row>
    <row r="20" spans="1:14" x14ac:dyDescent="0.3">
      <c r="B20" t="s">
        <v>27</v>
      </c>
      <c r="E20" s="17">
        <v>4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4</v>
      </c>
      <c r="L20" s="18">
        <f t="shared" si="0"/>
        <v>1</v>
      </c>
      <c r="M20" s="18">
        <f t="shared" si="1"/>
        <v>0</v>
      </c>
    </row>
    <row r="21" spans="1:14" x14ac:dyDescent="0.3">
      <c r="B21" s="19" t="s">
        <v>35</v>
      </c>
      <c r="D21" s="25"/>
      <c r="E21" s="26">
        <f t="shared" ref="E21:K21" si="3">SUM(E20:E20)</f>
        <v>4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4</v>
      </c>
      <c r="L21" s="27">
        <f t="shared" si="0"/>
        <v>1</v>
      </c>
      <c r="M21" s="27">
        <f t="shared" si="1"/>
        <v>0</v>
      </c>
      <c r="N21" s="28"/>
    </row>
    <row r="22" spans="1:14" x14ac:dyDescent="0.3">
      <c r="B22" s="24" t="s">
        <v>19</v>
      </c>
      <c r="C22" s="4"/>
      <c r="D22" s="14"/>
      <c r="E22" s="15">
        <v>332</v>
      </c>
      <c r="F22" s="15">
        <v>4</v>
      </c>
      <c r="G22" s="15">
        <v>30</v>
      </c>
      <c r="H22" s="15">
        <v>0</v>
      </c>
      <c r="I22" s="15">
        <v>1</v>
      </c>
      <c r="J22" s="15">
        <f>K22-E22-F22-G22-H22-I22</f>
        <v>0</v>
      </c>
      <c r="K22" s="15">
        <v>367</v>
      </c>
      <c r="L22" s="16">
        <f t="shared" si="0"/>
        <v>0.91553133514986373</v>
      </c>
      <c r="M22" s="16">
        <f t="shared" si="1"/>
        <v>8.4468664850136238E-2</v>
      </c>
      <c r="N22" s="13"/>
    </row>
    <row r="24" spans="1:14" x14ac:dyDescent="0.3">
      <c r="A24" s="1" t="s">
        <v>20</v>
      </c>
    </row>
    <row r="25" spans="1:14" x14ac:dyDescent="0.3">
      <c r="B25" t="s">
        <v>21</v>
      </c>
      <c r="E25" s="17">
        <v>80</v>
      </c>
      <c r="F25" s="17">
        <v>23</v>
      </c>
      <c r="G25" s="17">
        <v>32</v>
      </c>
      <c r="H25" s="17">
        <v>3</v>
      </c>
      <c r="I25" s="17">
        <v>1</v>
      </c>
      <c r="J25" s="17">
        <f t="shared" ref="J25:J40" si="4">K25-E25-F25-G25-H25-I25</f>
        <v>4</v>
      </c>
      <c r="K25" s="17">
        <v>143</v>
      </c>
      <c r="L25" s="18">
        <f t="shared" ref="L25:L46" si="5">(E25+F25)/(K25)</f>
        <v>0.72027972027972031</v>
      </c>
      <c r="M25" s="18">
        <f t="shared" ref="M25:M46" si="6">(G25+H25+I25+J25)/(K25)</f>
        <v>0.27972027972027974</v>
      </c>
    </row>
    <row r="26" spans="1:14" x14ac:dyDescent="0.3">
      <c r="B26" t="s">
        <v>72</v>
      </c>
      <c r="E26" s="17">
        <v>3</v>
      </c>
      <c r="F26" s="17">
        <v>2</v>
      </c>
      <c r="G26" s="17">
        <v>1</v>
      </c>
      <c r="H26" s="17">
        <v>0</v>
      </c>
      <c r="I26" s="17">
        <v>0</v>
      </c>
      <c r="J26" s="17">
        <f t="shared" si="4"/>
        <v>0</v>
      </c>
      <c r="K26" s="17">
        <v>6</v>
      </c>
      <c r="L26" s="18">
        <f t="shared" si="5"/>
        <v>0.83333333333333337</v>
      </c>
      <c r="M26" s="18">
        <f t="shared" si="6"/>
        <v>0.16666666666666666</v>
      </c>
    </row>
    <row r="27" spans="1:14" x14ac:dyDescent="0.3">
      <c r="B27" t="s">
        <v>22</v>
      </c>
      <c r="E27" s="17">
        <v>65</v>
      </c>
      <c r="F27" s="17">
        <v>32</v>
      </c>
      <c r="G27" s="17">
        <v>32</v>
      </c>
      <c r="H27" s="17">
        <v>1</v>
      </c>
      <c r="I27" s="17">
        <v>0</v>
      </c>
      <c r="J27" s="17">
        <f t="shared" si="4"/>
        <v>2</v>
      </c>
      <c r="K27" s="17">
        <v>132</v>
      </c>
      <c r="L27" s="18">
        <f t="shared" si="5"/>
        <v>0.73484848484848486</v>
      </c>
      <c r="M27" s="18">
        <f t="shared" si="6"/>
        <v>0.26515151515151514</v>
      </c>
    </row>
    <row r="28" spans="1:14" x14ac:dyDescent="0.3">
      <c r="B28" t="s">
        <v>23</v>
      </c>
      <c r="E28" s="17">
        <v>86</v>
      </c>
      <c r="F28" s="17">
        <v>16</v>
      </c>
      <c r="G28" s="17">
        <v>41</v>
      </c>
      <c r="H28" s="17">
        <v>5</v>
      </c>
      <c r="I28" s="17">
        <v>4</v>
      </c>
      <c r="J28" s="17">
        <f t="shared" si="4"/>
        <v>0</v>
      </c>
      <c r="K28" s="17">
        <v>152</v>
      </c>
      <c r="L28" s="18">
        <f t="shared" si="5"/>
        <v>0.67105263157894735</v>
      </c>
      <c r="M28" s="18">
        <f t="shared" si="6"/>
        <v>0.32894736842105265</v>
      </c>
    </row>
    <row r="29" spans="1:14" x14ac:dyDescent="0.3">
      <c r="B29" t="s">
        <v>24</v>
      </c>
      <c r="E29" s="17">
        <v>137</v>
      </c>
      <c r="F29" s="17">
        <v>8</v>
      </c>
      <c r="G29" s="17">
        <v>32</v>
      </c>
      <c r="H29" s="17">
        <v>2</v>
      </c>
      <c r="I29" s="17">
        <v>0</v>
      </c>
      <c r="J29" s="17">
        <f t="shared" si="4"/>
        <v>1</v>
      </c>
      <c r="K29" s="17">
        <v>180</v>
      </c>
      <c r="L29" s="18">
        <f t="shared" si="5"/>
        <v>0.80555555555555558</v>
      </c>
      <c r="M29" s="18">
        <f t="shared" si="6"/>
        <v>0.19444444444444445</v>
      </c>
    </row>
    <row r="30" spans="1:14" x14ac:dyDescent="0.3">
      <c r="B30" t="s">
        <v>71</v>
      </c>
      <c r="E30" s="17">
        <v>3</v>
      </c>
      <c r="F30" s="17">
        <v>2</v>
      </c>
      <c r="G30" s="17">
        <v>0</v>
      </c>
      <c r="H30" s="17">
        <v>0</v>
      </c>
      <c r="I30" s="17">
        <v>0</v>
      </c>
      <c r="J30" s="17">
        <f t="shared" si="4"/>
        <v>1</v>
      </c>
      <c r="K30" s="17">
        <v>6</v>
      </c>
      <c r="L30" s="18">
        <f t="shared" si="5"/>
        <v>0.83333333333333337</v>
      </c>
      <c r="M30" s="18">
        <f t="shared" si="6"/>
        <v>0.16666666666666666</v>
      </c>
    </row>
    <row r="31" spans="1:14" x14ac:dyDescent="0.3">
      <c r="B31" t="s">
        <v>25</v>
      </c>
      <c r="E31" s="17">
        <v>143</v>
      </c>
      <c r="F31" s="17">
        <v>15</v>
      </c>
      <c r="G31" s="17">
        <v>37</v>
      </c>
      <c r="H31" s="17">
        <v>0</v>
      </c>
      <c r="I31" s="17">
        <v>1</v>
      </c>
      <c r="J31" s="17">
        <f t="shared" si="4"/>
        <v>18</v>
      </c>
      <c r="K31" s="17">
        <v>214</v>
      </c>
      <c r="L31" s="18">
        <f t="shared" si="5"/>
        <v>0.73831775700934577</v>
      </c>
      <c r="M31" s="18">
        <f t="shared" si="6"/>
        <v>0.26168224299065418</v>
      </c>
    </row>
    <row r="32" spans="1:14" x14ac:dyDescent="0.3">
      <c r="B32" t="s">
        <v>26</v>
      </c>
      <c r="E32" s="17">
        <v>35</v>
      </c>
      <c r="F32" s="17">
        <v>13</v>
      </c>
      <c r="G32" s="17">
        <v>14</v>
      </c>
      <c r="H32" s="17">
        <v>1</v>
      </c>
      <c r="I32" s="17">
        <v>0</v>
      </c>
      <c r="J32" s="17">
        <f t="shared" si="4"/>
        <v>2</v>
      </c>
      <c r="K32" s="17">
        <v>65</v>
      </c>
      <c r="L32" s="18">
        <f t="shared" si="5"/>
        <v>0.7384615384615385</v>
      </c>
      <c r="M32" s="18">
        <f t="shared" si="6"/>
        <v>0.26153846153846155</v>
      </c>
    </row>
    <row r="33" spans="1:14" x14ac:dyDescent="0.3">
      <c r="B33" t="s">
        <v>27</v>
      </c>
      <c r="E33" s="17">
        <v>143</v>
      </c>
      <c r="F33" s="17">
        <v>22</v>
      </c>
      <c r="G33" s="17">
        <v>36</v>
      </c>
      <c r="H33" s="17">
        <v>0</v>
      </c>
      <c r="I33" s="17">
        <v>3</v>
      </c>
      <c r="J33" s="17">
        <f t="shared" si="4"/>
        <v>6</v>
      </c>
      <c r="K33" s="17">
        <v>210</v>
      </c>
      <c r="L33" s="18">
        <f t="shared" si="5"/>
        <v>0.7857142857142857</v>
      </c>
      <c r="M33" s="18">
        <f t="shared" si="6"/>
        <v>0.21428571428571427</v>
      </c>
    </row>
    <row r="34" spans="1:14" x14ac:dyDescent="0.3">
      <c r="B34" t="s">
        <v>28</v>
      </c>
      <c r="E34" s="17">
        <v>21</v>
      </c>
      <c r="F34" s="17">
        <v>4</v>
      </c>
      <c r="G34" s="17">
        <v>0</v>
      </c>
      <c r="H34" s="17">
        <v>0</v>
      </c>
      <c r="I34" s="17">
        <v>0</v>
      </c>
      <c r="J34" s="17">
        <f t="shared" si="4"/>
        <v>0</v>
      </c>
      <c r="K34" s="17">
        <v>25</v>
      </c>
      <c r="L34" s="18">
        <f t="shared" si="5"/>
        <v>1</v>
      </c>
      <c r="M34" s="18">
        <f t="shared" si="6"/>
        <v>0</v>
      </c>
    </row>
    <row r="35" spans="1:14" x14ac:dyDescent="0.3">
      <c r="B35" t="s">
        <v>16</v>
      </c>
      <c r="E35" s="17">
        <v>70</v>
      </c>
      <c r="F35" s="17">
        <v>7</v>
      </c>
      <c r="G35" s="17">
        <v>5</v>
      </c>
      <c r="H35" s="17">
        <v>0</v>
      </c>
      <c r="I35" s="17">
        <v>0</v>
      </c>
      <c r="J35" s="17">
        <f t="shared" si="4"/>
        <v>1</v>
      </c>
      <c r="K35" s="17">
        <v>83</v>
      </c>
      <c r="L35" s="18">
        <f t="shared" si="5"/>
        <v>0.92771084337349397</v>
      </c>
      <c r="M35" s="18">
        <f t="shared" si="6"/>
        <v>7.2289156626506021E-2</v>
      </c>
    </row>
    <row r="36" spans="1:14" x14ac:dyDescent="0.3">
      <c r="B36" t="s">
        <v>17</v>
      </c>
      <c r="E36" s="17">
        <v>25</v>
      </c>
      <c r="F36" s="17">
        <v>12</v>
      </c>
      <c r="G36" s="17">
        <v>9</v>
      </c>
      <c r="H36" s="17">
        <v>0</v>
      </c>
      <c r="I36" s="17">
        <v>0</v>
      </c>
      <c r="J36" s="17">
        <f t="shared" si="4"/>
        <v>0</v>
      </c>
      <c r="K36" s="17">
        <v>46</v>
      </c>
      <c r="L36" s="18">
        <f t="shared" si="5"/>
        <v>0.80434782608695654</v>
      </c>
      <c r="M36" s="18">
        <f t="shared" si="6"/>
        <v>0.19565217391304349</v>
      </c>
    </row>
    <row r="37" spans="1:14" x14ac:dyDescent="0.3">
      <c r="B37" t="s">
        <v>29</v>
      </c>
      <c r="E37" s="17">
        <v>103</v>
      </c>
      <c r="F37" s="17">
        <v>17</v>
      </c>
      <c r="G37" s="17">
        <v>37</v>
      </c>
      <c r="H37" s="17">
        <v>0</v>
      </c>
      <c r="I37" s="17">
        <v>0</v>
      </c>
      <c r="J37" s="17">
        <f t="shared" si="4"/>
        <v>7</v>
      </c>
      <c r="K37" s="17">
        <v>164</v>
      </c>
      <c r="L37" s="18">
        <f t="shared" si="5"/>
        <v>0.73170731707317072</v>
      </c>
      <c r="M37" s="18">
        <f t="shared" si="6"/>
        <v>0.26829268292682928</v>
      </c>
    </row>
    <row r="38" spans="1:14" x14ac:dyDescent="0.3">
      <c r="B38" t="s">
        <v>30</v>
      </c>
      <c r="E38" s="17">
        <v>87</v>
      </c>
      <c r="F38" s="17">
        <v>0</v>
      </c>
      <c r="G38" s="17">
        <v>28</v>
      </c>
      <c r="H38" s="17">
        <v>2</v>
      </c>
      <c r="I38" s="17">
        <v>1</v>
      </c>
      <c r="J38" s="17">
        <f t="shared" si="4"/>
        <v>6</v>
      </c>
      <c r="K38" s="17">
        <v>124</v>
      </c>
      <c r="L38" s="18">
        <f t="shared" si="5"/>
        <v>0.70161290322580649</v>
      </c>
      <c r="M38" s="18">
        <f t="shared" si="6"/>
        <v>0.29838709677419356</v>
      </c>
    </row>
    <row r="39" spans="1:14" x14ac:dyDescent="0.3">
      <c r="B39" t="s">
        <v>31</v>
      </c>
      <c r="E39" s="17">
        <v>109</v>
      </c>
      <c r="F39" s="17">
        <v>8</v>
      </c>
      <c r="G39" s="17">
        <v>43</v>
      </c>
      <c r="H39" s="17">
        <v>7</v>
      </c>
      <c r="I39" s="17">
        <v>6</v>
      </c>
      <c r="J39" s="17">
        <f t="shared" si="4"/>
        <v>13</v>
      </c>
      <c r="K39" s="17">
        <v>186</v>
      </c>
      <c r="L39" s="18">
        <f t="shared" si="5"/>
        <v>0.62903225806451613</v>
      </c>
      <c r="M39" s="18">
        <f t="shared" si="6"/>
        <v>0.37096774193548387</v>
      </c>
    </row>
    <row r="40" spans="1:14" x14ac:dyDescent="0.3">
      <c r="B40" t="s">
        <v>32</v>
      </c>
      <c r="E40" s="17">
        <v>115</v>
      </c>
      <c r="F40" s="17">
        <v>44</v>
      </c>
      <c r="G40" s="17">
        <v>30</v>
      </c>
      <c r="H40" s="17">
        <v>2</v>
      </c>
      <c r="I40" s="17">
        <v>9</v>
      </c>
      <c r="J40" s="17">
        <f t="shared" si="4"/>
        <v>4</v>
      </c>
      <c r="K40" s="17">
        <v>204</v>
      </c>
      <c r="L40" s="18">
        <f t="shared" si="5"/>
        <v>0.77941176470588236</v>
      </c>
      <c r="M40" s="18">
        <f t="shared" si="6"/>
        <v>0.22058823529411764</v>
      </c>
    </row>
    <row r="41" spans="1:14" x14ac:dyDescent="0.3">
      <c r="B41" s="19" t="s">
        <v>18</v>
      </c>
      <c r="D41" s="20"/>
      <c r="E41" s="22">
        <f t="shared" ref="E41:K41" si="7">SUM(E25:E40)</f>
        <v>1225</v>
      </c>
      <c r="F41" s="22">
        <f t="shared" si="7"/>
        <v>225</v>
      </c>
      <c r="G41" s="22">
        <f t="shared" si="7"/>
        <v>377</v>
      </c>
      <c r="H41" s="22">
        <f t="shared" si="7"/>
        <v>23</v>
      </c>
      <c r="I41" s="22">
        <f t="shared" si="7"/>
        <v>25</v>
      </c>
      <c r="J41" s="22">
        <f t="shared" si="7"/>
        <v>65</v>
      </c>
      <c r="K41" s="22">
        <f t="shared" si="7"/>
        <v>1940</v>
      </c>
      <c r="L41" s="23">
        <f t="shared" si="5"/>
        <v>0.74742268041237114</v>
      </c>
      <c r="M41" s="23">
        <f t="shared" si="6"/>
        <v>0.25257731958762886</v>
      </c>
      <c r="N41" s="21"/>
    </row>
    <row r="42" spans="1:14" x14ac:dyDescent="0.3">
      <c r="B42" t="s">
        <v>33</v>
      </c>
      <c r="E42" s="17">
        <v>75</v>
      </c>
      <c r="F42" s="17">
        <v>5</v>
      </c>
      <c r="G42" s="17">
        <v>22</v>
      </c>
      <c r="H42" s="17">
        <v>0</v>
      </c>
      <c r="I42" s="17">
        <v>0</v>
      </c>
      <c r="J42" s="17">
        <f>K42-E42-F42-G42-H42-I42</f>
        <v>25</v>
      </c>
      <c r="K42" s="17">
        <v>127</v>
      </c>
      <c r="L42" s="18">
        <f t="shared" si="5"/>
        <v>0.62992125984251968</v>
      </c>
      <c r="M42" s="18">
        <f t="shared" si="6"/>
        <v>0.37007874015748032</v>
      </c>
    </row>
    <row r="43" spans="1:14" x14ac:dyDescent="0.3">
      <c r="B43" t="s">
        <v>69</v>
      </c>
      <c r="E43" s="17">
        <v>5</v>
      </c>
      <c r="F43" s="17">
        <v>0</v>
      </c>
      <c r="G43" s="17">
        <v>0</v>
      </c>
      <c r="H43" s="17">
        <v>0</v>
      </c>
      <c r="I43" s="17">
        <v>0</v>
      </c>
      <c r="J43" s="17">
        <f>K43-E43-F43-G43-H43-I43</f>
        <v>0</v>
      </c>
      <c r="K43" s="17">
        <v>5</v>
      </c>
      <c r="L43" s="18">
        <f t="shared" si="5"/>
        <v>1</v>
      </c>
      <c r="M43" s="18">
        <f t="shared" si="6"/>
        <v>0</v>
      </c>
    </row>
    <row r="44" spans="1:14" x14ac:dyDescent="0.3">
      <c r="B44" t="s">
        <v>34</v>
      </c>
      <c r="E44" s="17">
        <v>10</v>
      </c>
      <c r="F44" s="17">
        <v>25</v>
      </c>
      <c r="G44" s="17">
        <v>5</v>
      </c>
      <c r="H44" s="17">
        <v>0</v>
      </c>
      <c r="I44" s="17">
        <v>0</v>
      </c>
      <c r="J44" s="17">
        <f>K44-E44-F44-G44-H44-I44</f>
        <v>12</v>
      </c>
      <c r="K44" s="17">
        <v>52</v>
      </c>
      <c r="L44" s="18">
        <f t="shared" si="5"/>
        <v>0.67307692307692313</v>
      </c>
      <c r="M44" s="18">
        <f t="shared" si="6"/>
        <v>0.32692307692307693</v>
      </c>
    </row>
    <row r="45" spans="1:14" x14ac:dyDescent="0.3">
      <c r="B45" s="19" t="s">
        <v>35</v>
      </c>
      <c r="D45" s="25"/>
      <c r="E45" s="26">
        <f t="shared" ref="E45:K45" si="8">SUM(E42:E44)</f>
        <v>90</v>
      </c>
      <c r="F45" s="26">
        <f t="shared" si="8"/>
        <v>30</v>
      </c>
      <c r="G45" s="26">
        <f t="shared" si="8"/>
        <v>27</v>
      </c>
      <c r="H45" s="26">
        <f t="shared" si="8"/>
        <v>0</v>
      </c>
      <c r="I45" s="26">
        <f t="shared" si="8"/>
        <v>0</v>
      </c>
      <c r="J45" s="26">
        <f t="shared" si="8"/>
        <v>37</v>
      </c>
      <c r="K45" s="26">
        <f t="shared" si="8"/>
        <v>184</v>
      </c>
      <c r="L45" s="27">
        <f t="shared" si="5"/>
        <v>0.65217391304347827</v>
      </c>
      <c r="M45" s="27">
        <f t="shared" si="6"/>
        <v>0.34782608695652173</v>
      </c>
      <c r="N45" s="28"/>
    </row>
    <row r="46" spans="1:14" x14ac:dyDescent="0.3">
      <c r="B46" s="24" t="s">
        <v>19</v>
      </c>
      <c r="C46" s="4"/>
      <c r="D46" s="14"/>
      <c r="E46" s="15">
        <v>1315</v>
      </c>
      <c r="F46" s="15">
        <v>255</v>
      </c>
      <c r="G46" s="15">
        <v>404</v>
      </c>
      <c r="H46" s="15">
        <v>23</v>
      </c>
      <c r="I46" s="15">
        <v>25</v>
      </c>
      <c r="J46" s="15">
        <f>K46-E46-F46-G46-H46-I46</f>
        <v>102</v>
      </c>
      <c r="K46" s="15">
        <v>2124</v>
      </c>
      <c r="L46" s="16">
        <f t="shared" si="5"/>
        <v>0.73917137476459516</v>
      </c>
      <c r="M46" s="16">
        <f t="shared" si="6"/>
        <v>0.2608286252354049</v>
      </c>
      <c r="N46" s="13"/>
    </row>
    <row r="48" spans="1:14" x14ac:dyDescent="0.3">
      <c r="A48" s="1" t="s">
        <v>36</v>
      </c>
    </row>
    <row r="49" spans="2:14" x14ac:dyDescent="0.3">
      <c r="B49" t="s">
        <v>68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f t="shared" ref="J49:J63" si="9">K49-E49-F49-G49-H49-I49</f>
        <v>1</v>
      </c>
      <c r="K49" s="17">
        <v>1</v>
      </c>
      <c r="L49" s="18">
        <f t="shared" ref="L49:L69" si="10">(E49+F49)/(K49)</f>
        <v>0</v>
      </c>
      <c r="M49" s="18">
        <f t="shared" ref="M49:M69" si="11">(G49+H49+I49+J49)/(K49)</f>
        <v>1</v>
      </c>
    </row>
    <row r="50" spans="2:14" x14ac:dyDescent="0.3">
      <c r="B50" t="s">
        <v>37</v>
      </c>
      <c r="E50" s="17">
        <v>227</v>
      </c>
      <c r="F50" s="17">
        <v>3</v>
      </c>
      <c r="G50" s="17">
        <v>33</v>
      </c>
      <c r="H50" s="17">
        <v>0</v>
      </c>
      <c r="I50" s="17">
        <v>16</v>
      </c>
      <c r="J50" s="17">
        <f t="shared" si="9"/>
        <v>2</v>
      </c>
      <c r="K50" s="17">
        <v>281</v>
      </c>
      <c r="L50" s="18">
        <f t="shared" si="10"/>
        <v>0.81850533807829184</v>
      </c>
      <c r="M50" s="18">
        <f t="shared" si="11"/>
        <v>0.18149466192170818</v>
      </c>
    </row>
    <row r="51" spans="2:14" x14ac:dyDescent="0.3">
      <c r="B51" t="s">
        <v>21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f t="shared" si="9"/>
        <v>1</v>
      </c>
      <c r="K51" s="17">
        <v>2</v>
      </c>
      <c r="L51" s="18">
        <f t="shared" si="10"/>
        <v>0.5</v>
      </c>
      <c r="M51" s="18">
        <f t="shared" si="11"/>
        <v>0.5</v>
      </c>
    </row>
    <row r="52" spans="2:14" x14ac:dyDescent="0.3">
      <c r="B52" t="s">
        <v>72</v>
      </c>
      <c r="E52" s="17">
        <v>0</v>
      </c>
      <c r="F52" s="17">
        <v>1</v>
      </c>
      <c r="G52" s="17">
        <v>0</v>
      </c>
      <c r="H52" s="17">
        <v>0</v>
      </c>
      <c r="I52" s="17">
        <v>0</v>
      </c>
      <c r="J52" s="17">
        <f t="shared" si="9"/>
        <v>0</v>
      </c>
      <c r="K52" s="17">
        <v>1</v>
      </c>
      <c r="L52" s="18">
        <f t="shared" si="10"/>
        <v>1</v>
      </c>
      <c r="M52" s="18">
        <f t="shared" si="11"/>
        <v>0</v>
      </c>
    </row>
    <row r="53" spans="2:14" x14ac:dyDescent="0.3">
      <c r="B53" t="s">
        <v>38</v>
      </c>
      <c r="E53" s="17">
        <v>270</v>
      </c>
      <c r="F53" s="17">
        <v>6</v>
      </c>
      <c r="G53" s="17">
        <v>47</v>
      </c>
      <c r="H53" s="17">
        <v>4</v>
      </c>
      <c r="I53" s="17">
        <v>0</v>
      </c>
      <c r="J53" s="17">
        <f t="shared" si="9"/>
        <v>1</v>
      </c>
      <c r="K53" s="17">
        <v>328</v>
      </c>
      <c r="L53" s="18">
        <f t="shared" si="10"/>
        <v>0.84146341463414631</v>
      </c>
      <c r="M53" s="18">
        <f t="shared" si="11"/>
        <v>0.15853658536585366</v>
      </c>
    </row>
    <row r="54" spans="2:14" x14ac:dyDescent="0.3">
      <c r="B54" t="s">
        <v>22</v>
      </c>
      <c r="E54" s="17">
        <v>0</v>
      </c>
      <c r="F54" s="17">
        <v>1</v>
      </c>
      <c r="G54" s="17">
        <v>0</v>
      </c>
      <c r="H54" s="17">
        <v>0</v>
      </c>
      <c r="I54" s="17">
        <v>0</v>
      </c>
      <c r="J54" s="17">
        <f t="shared" si="9"/>
        <v>0</v>
      </c>
      <c r="K54" s="17">
        <v>1</v>
      </c>
      <c r="L54" s="18">
        <f t="shared" si="10"/>
        <v>1</v>
      </c>
      <c r="M54" s="18">
        <f t="shared" si="11"/>
        <v>0</v>
      </c>
    </row>
    <row r="55" spans="2:14" x14ac:dyDescent="0.3">
      <c r="B55" t="s">
        <v>23</v>
      </c>
      <c r="E55" s="17">
        <v>2</v>
      </c>
      <c r="F55" s="17">
        <v>1</v>
      </c>
      <c r="G55" s="17">
        <v>0</v>
      </c>
      <c r="H55" s="17">
        <v>0</v>
      </c>
      <c r="I55" s="17">
        <v>0</v>
      </c>
      <c r="J55" s="17">
        <f t="shared" si="9"/>
        <v>0</v>
      </c>
      <c r="K55" s="17">
        <v>3</v>
      </c>
      <c r="L55" s="18">
        <f t="shared" si="10"/>
        <v>1</v>
      </c>
      <c r="M55" s="18">
        <f t="shared" si="11"/>
        <v>0</v>
      </c>
    </row>
    <row r="56" spans="2:14" x14ac:dyDescent="0.3">
      <c r="B56" t="s">
        <v>24</v>
      </c>
      <c r="E56" s="17">
        <v>2</v>
      </c>
      <c r="F56" s="17">
        <v>0</v>
      </c>
      <c r="G56" s="17">
        <v>0</v>
      </c>
      <c r="H56" s="17">
        <v>0</v>
      </c>
      <c r="I56" s="17">
        <v>0</v>
      </c>
      <c r="J56" s="17">
        <f t="shared" si="9"/>
        <v>0</v>
      </c>
      <c r="K56" s="17">
        <v>2</v>
      </c>
      <c r="L56" s="18">
        <f t="shared" si="10"/>
        <v>1</v>
      </c>
      <c r="M56" s="18">
        <f t="shared" si="11"/>
        <v>0</v>
      </c>
    </row>
    <row r="57" spans="2:14" x14ac:dyDescent="0.3">
      <c r="B57" t="s">
        <v>71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f t="shared" si="9"/>
        <v>0</v>
      </c>
      <c r="K57" s="17">
        <v>1</v>
      </c>
      <c r="L57" s="18">
        <f t="shared" si="10"/>
        <v>1</v>
      </c>
      <c r="M57" s="18">
        <f t="shared" si="11"/>
        <v>0</v>
      </c>
    </row>
    <row r="58" spans="2:14" x14ac:dyDescent="0.3">
      <c r="B58" t="s">
        <v>26</v>
      </c>
      <c r="E58" s="17">
        <v>2</v>
      </c>
      <c r="F58" s="17">
        <v>3</v>
      </c>
      <c r="G58" s="17">
        <v>0</v>
      </c>
      <c r="H58" s="17">
        <v>0</v>
      </c>
      <c r="I58" s="17">
        <v>0</v>
      </c>
      <c r="J58" s="17">
        <f t="shared" si="9"/>
        <v>0</v>
      </c>
      <c r="K58" s="17">
        <v>5</v>
      </c>
      <c r="L58" s="18">
        <f t="shared" si="10"/>
        <v>1</v>
      </c>
      <c r="M58" s="18">
        <f t="shared" si="11"/>
        <v>0</v>
      </c>
    </row>
    <row r="59" spans="2:14" x14ac:dyDescent="0.3">
      <c r="B59" t="s">
        <v>39</v>
      </c>
      <c r="E59" s="17">
        <v>226</v>
      </c>
      <c r="F59" s="17">
        <v>2</v>
      </c>
      <c r="G59" s="17">
        <v>57</v>
      </c>
      <c r="H59" s="17">
        <v>0</v>
      </c>
      <c r="I59" s="17">
        <v>12</v>
      </c>
      <c r="J59" s="17">
        <f t="shared" si="9"/>
        <v>5</v>
      </c>
      <c r="K59" s="17">
        <v>302</v>
      </c>
      <c r="L59" s="18">
        <f t="shared" si="10"/>
        <v>0.75496688741721851</v>
      </c>
      <c r="M59" s="18">
        <f t="shared" si="11"/>
        <v>0.24503311258278146</v>
      </c>
    </row>
    <row r="60" spans="2:14" x14ac:dyDescent="0.3">
      <c r="B60" t="s">
        <v>17</v>
      </c>
      <c r="E60" s="17">
        <v>0</v>
      </c>
      <c r="F60" s="17">
        <v>1</v>
      </c>
      <c r="G60" s="17">
        <v>0</v>
      </c>
      <c r="H60" s="17">
        <v>0</v>
      </c>
      <c r="I60" s="17">
        <v>0</v>
      </c>
      <c r="J60" s="17">
        <f t="shared" si="9"/>
        <v>0</v>
      </c>
      <c r="K60" s="17">
        <v>1</v>
      </c>
      <c r="L60" s="18">
        <f t="shared" si="10"/>
        <v>1</v>
      </c>
      <c r="M60" s="18">
        <f t="shared" si="11"/>
        <v>0</v>
      </c>
    </row>
    <row r="61" spans="2:14" x14ac:dyDescent="0.3">
      <c r="B61" t="s">
        <v>29</v>
      </c>
      <c r="E61" s="17">
        <v>1</v>
      </c>
      <c r="F61" s="17">
        <v>4</v>
      </c>
      <c r="G61" s="17">
        <v>0</v>
      </c>
      <c r="H61" s="17">
        <v>0</v>
      </c>
      <c r="I61" s="17">
        <v>0</v>
      </c>
      <c r="J61" s="17">
        <f t="shared" si="9"/>
        <v>0</v>
      </c>
      <c r="K61" s="17">
        <v>5</v>
      </c>
      <c r="L61" s="18">
        <f t="shared" si="10"/>
        <v>1</v>
      </c>
      <c r="M61" s="18">
        <f t="shared" si="11"/>
        <v>0</v>
      </c>
    </row>
    <row r="62" spans="2:14" x14ac:dyDescent="0.3">
      <c r="B62" t="s">
        <v>30</v>
      </c>
      <c r="E62" s="17">
        <v>3</v>
      </c>
      <c r="F62" s="17">
        <v>0</v>
      </c>
      <c r="G62" s="17">
        <v>0</v>
      </c>
      <c r="H62" s="17">
        <v>0</v>
      </c>
      <c r="I62" s="17">
        <v>0</v>
      </c>
      <c r="J62" s="17">
        <f t="shared" si="9"/>
        <v>0</v>
      </c>
      <c r="K62" s="17">
        <v>3</v>
      </c>
      <c r="L62" s="18">
        <f t="shared" si="10"/>
        <v>1</v>
      </c>
      <c r="M62" s="18">
        <f t="shared" si="11"/>
        <v>0</v>
      </c>
    </row>
    <row r="63" spans="2:14" x14ac:dyDescent="0.3">
      <c r="B63" t="s">
        <v>32</v>
      </c>
      <c r="E63" s="17">
        <v>1</v>
      </c>
      <c r="F63" s="17">
        <v>1</v>
      </c>
      <c r="G63" s="17">
        <v>0</v>
      </c>
      <c r="H63" s="17">
        <v>0</v>
      </c>
      <c r="I63" s="17">
        <v>0</v>
      </c>
      <c r="J63" s="17">
        <f t="shared" si="9"/>
        <v>0</v>
      </c>
      <c r="K63" s="17">
        <v>2</v>
      </c>
      <c r="L63" s="18">
        <f t="shared" si="10"/>
        <v>1</v>
      </c>
      <c r="M63" s="18">
        <f t="shared" si="11"/>
        <v>0</v>
      </c>
    </row>
    <row r="64" spans="2:14" x14ac:dyDescent="0.3">
      <c r="B64" s="19" t="s">
        <v>18</v>
      </c>
      <c r="D64" s="20"/>
      <c r="E64" s="22">
        <f t="shared" ref="E64:K64" si="12">SUM(E49:E63)</f>
        <v>736</v>
      </c>
      <c r="F64" s="22">
        <f t="shared" si="12"/>
        <v>23</v>
      </c>
      <c r="G64" s="22">
        <f t="shared" si="12"/>
        <v>137</v>
      </c>
      <c r="H64" s="22">
        <f t="shared" si="12"/>
        <v>4</v>
      </c>
      <c r="I64" s="22">
        <f t="shared" si="12"/>
        <v>28</v>
      </c>
      <c r="J64" s="22">
        <f t="shared" si="12"/>
        <v>10</v>
      </c>
      <c r="K64" s="22">
        <f t="shared" si="12"/>
        <v>938</v>
      </c>
      <c r="L64" s="23">
        <f t="shared" si="10"/>
        <v>0.80916844349680173</v>
      </c>
      <c r="M64" s="23">
        <f t="shared" si="11"/>
        <v>0.1908315565031983</v>
      </c>
      <c r="N64" s="21"/>
    </row>
    <row r="65" spans="1:14" x14ac:dyDescent="0.3">
      <c r="B65" t="s">
        <v>33</v>
      </c>
      <c r="E65" s="17">
        <v>30</v>
      </c>
      <c r="F65" s="17">
        <v>1</v>
      </c>
      <c r="G65" s="17">
        <v>8</v>
      </c>
      <c r="H65" s="17">
        <v>2</v>
      </c>
      <c r="I65" s="17">
        <v>0</v>
      </c>
      <c r="J65" s="17">
        <f>K65-E65-F65-G65-H65-I65</f>
        <v>1</v>
      </c>
      <c r="K65" s="17">
        <v>42</v>
      </c>
      <c r="L65" s="18">
        <f t="shared" si="10"/>
        <v>0.73809523809523814</v>
      </c>
      <c r="M65" s="18">
        <f t="shared" si="11"/>
        <v>0.26190476190476192</v>
      </c>
    </row>
    <row r="66" spans="1:14" x14ac:dyDescent="0.3">
      <c r="B66" t="s">
        <v>69</v>
      </c>
      <c r="E66" s="17">
        <v>2</v>
      </c>
      <c r="F66" s="17">
        <v>0</v>
      </c>
      <c r="G66" s="17">
        <v>0</v>
      </c>
      <c r="H66" s="17">
        <v>0</v>
      </c>
      <c r="I66" s="17">
        <v>0</v>
      </c>
      <c r="J66" s="17">
        <f>K66-E66-F66-G66-H66-I66</f>
        <v>0</v>
      </c>
      <c r="K66" s="17">
        <v>2</v>
      </c>
      <c r="L66" s="18">
        <f t="shared" si="10"/>
        <v>1</v>
      </c>
      <c r="M66" s="18">
        <f t="shared" si="11"/>
        <v>0</v>
      </c>
    </row>
    <row r="67" spans="1:14" x14ac:dyDescent="0.3">
      <c r="B67" t="s">
        <v>34</v>
      </c>
      <c r="E67" s="17">
        <v>0</v>
      </c>
      <c r="F67" s="17">
        <v>0</v>
      </c>
      <c r="G67" s="17">
        <v>1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 t="shared" si="10"/>
        <v>0</v>
      </c>
      <c r="M67" s="18">
        <f t="shared" si="11"/>
        <v>1</v>
      </c>
    </row>
    <row r="68" spans="1:14" x14ac:dyDescent="0.3">
      <c r="B68" s="19" t="s">
        <v>35</v>
      </c>
      <c r="D68" s="25"/>
      <c r="E68" s="26">
        <f t="shared" ref="E68:K68" si="13">SUM(E65:E67)</f>
        <v>32</v>
      </c>
      <c r="F68" s="26">
        <f t="shared" si="13"/>
        <v>1</v>
      </c>
      <c r="G68" s="26">
        <f t="shared" si="13"/>
        <v>9</v>
      </c>
      <c r="H68" s="26">
        <f t="shared" si="13"/>
        <v>2</v>
      </c>
      <c r="I68" s="26">
        <f t="shared" si="13"/>
        <v>0</v>
      </c>
      <c r="J68" s="26">
        <f t="shared" si="13"/>
        <v>1</v>
      </c>
      <c r="K68" s="26">
        <f t="shared" si="13"/>
        <v>45</v>
      </c>
      <c r="L68" s="27">
        <f t="shared" si="10"/>
        <v>0.73333333333333328</v>
      </c>
      <c r="M68" s="27">
        <f t="shared" si="11"/>
        <v>0.26666666666666666</v>
      </c>
      <c r="N68" s="28"/>
    </row>
    <row r="69" spans="1:14" x14ac:dyDescent="0.3">
      <c r="B69" s="24" t="s">
        <v>19</v>
      </c>
      <c r="C69" s="4"/>
      <c r="D69" s="14"/>
      <c r="E69" s="15">
        <v>768</v>
      </c>
      <c r="F69" s="15">
        <v>24</v>
      </c>
      <c r="G69" s="15">
        <v>146</v>
      </c>
      <c r="H69" s="15">
        <v>6</v>
      </c>
      <c r="I69" s="15">
        <v>28</v>
      </c>
      <c r="J69" s="15">
        <f>K69-E69-F69-G69-H69-I69</f>
        <v>11</v>
      </c>
      <c r="K69" s="15">
        <v>983</v>
      </c>
      <c r="L69" s="16">
        <f t="shared" si="10"/>
        <v>0.80569684638860628</v>
      </c>
      <c r="M69" s="16">
        <f t="shared" si="11"/>
        <v>0.19430315361139369</v>
      </c>
      <c r="N69" s="13"/>
    </row>
    <row r="71" spans="1:14" x14ac:dyDescent="0.3">
      <c r="A71" s="1" t="s">
        <v>40</v>
      </c>
    </row>
    <row r="72" spans="1:14" x14ac:dyDescent="0.3">
      <c r="B72" t="s">
        <v>68</v>
      </c>
      <c r="E72" s="17">
        <v>0</v>
      </c>
      <c r="F72" s="17">
        <v>0</v>
      </c>
      <c r="G72" s="17">
        <v>1</v>
      </c>
      <c r="H72" s="17">
        <v>0</v>
      </c>
      <c r="I72" s="17">
        <v>0</v>
      </c>
      <c r="J72" s="17">
        <f>K72-E72-F72-G72-H72-I72</f>
        <v>0</v>
      </c>
      <c r="K72" s="17">
        <v>1</v>
      </c>
      <c r="L72" s="18">
        <f>(E72+F72)/(K72)</f>
        <v>0</v>
      </c>
      <c r="M72" s="18">
        <f>(G72+H72+I72+J72)/(K72)</f>
        <v>1</v>
      </c>
    </row>
    <row r="73" spans="1:14" x14ac:dyDescent="0.3">
      <c r="B73" t="s">
        <v>26</v>
      </c>
      <c r="E73" s="17">
        <v>52</v>
      </c>
      <c r="F73" s="17">
        <v>1</v>
      </c>
      <c r="G73" s="17">
        <v>20</v>
      </c>
      <c r="H73" s="17">
        <v>0</v>
      </c>
      <c r="I73" s="17">
        <v>0</v>
      </c>
      <c r="J73" s="17">
        <f>K73-E73-F73-G73-H73-I73</f>
        <v>2</v>
      </c>
      <c r="K73" s="17">
        <v>75</v>
      </c>
      <c r="L73" s="18">
        <f>(E73+F73)/(K73)</f>
        <v>0.70666666666666667</v>
      </c>
      <c r="M73" s="18">
        <f>(G73+H73+I73+J73)/(K73)</f>
        <v>0.29333333333333333</v>
      </c>
    </row>
    <row r="74" spans="1:14" x14ac:dyDescent="0.3">
      <c r="B74" t="s">
        <v>30</v>
      </c>
      <c r="E74" s="17">
        <v>1</v>
      </c>
      <c r="F74" s="17">
        <v>0</v>
      </c>
      <c r="G74" s="17">
        <v>0</v>
      </c>
      <c r="H74" s="17">
        <v>0</v>
      </c>
      <c r="I74" s="17">
        <v>0</v>
      </c>
      <c r="J74" s="17">
        <f>K74-E74-F74-G74-H74-I74</f>
        <v>0</v>
      </c>
      <c r="K74" s="17">
        <v>1</v>
      </c>
      <c r="L74" s="18">
        <f>(E74+F74)/(K74)</f>
        <v>1</v>
      </c>
      <c r="M74" s="18">
        <f>(G74+H74+I74+J74)/(K74)</f>
        <v>0</v>
      </c>
    </row>
    <row r="75" spans="1:14" x14ac:dyDescent="0.3">
      <c r="B75" s="19" t="s">
        <v>18</v>
      </c>
      <c r="D75" s="25"/>
      <c r="E75" s="26">
        <f t="shared" ref="E75:K75" si="14">SUM(E72:E74)</f>
        <v>53</v>
      </c>
      <c r="F75" s="26">
        <f t="shared" si="14"/>
        <v>1</v>
      </c>
      <c r="G75" s="26">
        <f t="shared" si="14"/>
        <v>21</v>
      </c>
      <c r="H75" s="26">
        <f t="shared" si="14"/>
        <v>0</v>
      </c>
      <c r="I75" s="26">
        <f t="shared" si="14"/>
        <v>0</v>
      </c>
      <c r="J75" s="26">
        <f t="shared" si="14"/>
        <v>2</v>
      </c>
      <c r="K75" s="26">
        <f t="shared" si="14"/>
        <v>77</v>
      </c>
      <c r="L75" s="27">
        <f>(E75+F75)/(K75)</f>
        <v>0.70129870129870131</v>
      </c>
      <c r="M75" s="27">
        <f>(G75+H75+I75+J75)/(K75)</f>
        <v>0.29870129870129869</v>
      </c>
      <c r="N75" s="28"/>
    </row>
    <row r="76" spans="1:14" x14ac:dyDescent="0.3">
      <c r="B76" s="24" t="s">
        <v>19</v>
      </c>
      <c r="C76" s="4"/>
      <c r="D76" s="14"/>
      <c r="E76" s="15">
        <v>53</v>
      </c>
      <c r="F76" s="15">
        <v>1</v>
      </c>
      <c r="G76" s="15">
        <v>21</v>
      </c>
      <c r="H76" s="15">
        <v>0</v>
      </c>
      <c r="I76" s="15">
        <v>0</v>
      </c>
      <c r="J76" s="15">
        <f>K76-E76-F76-G76-H76-I76</f>
        <v>2</v>
      </c>
      <c r="K76" s="15">
        <v>77</v>
      </c>
      <c r="L76" s="16">
        <f>(E76+F76)/(K76)</f>
        <v>0.70129870129870131</v>
      </c>
      <c r="M76" s="16">
        <f>(G76+H76+I76+J76)/(K76)</f>
        <v>0.29870129870129869</v>
      </c>
      <c r="N76" s="13"/>
    </row>
    <row r="78" spans="1:14" x14ac:dyDescent="0.3">
      <c r="A78" s="1" t="s">
        <v>41</v>
      </c>
    </row>
    <row r="79" spans="1:14" x14ac:dyDescent="0.3">
      <c r="B79" t="s">
        <v>68</v>
      </c>
      <c r="E79" s="17">
        <v>0</v>
      </c>
      <c r="F79" s="17">
        <v>1</v>
      </c>
      <c r="G79" s="17">
        <v>1</v>
      </c>
      <c r="H79" s="17">
        <v>0</v>
      </c>
      <c r="I79" s="17">
        <v>0</v>
      </c>
      <c r="J79" s="17">
        <f>K79-E79-F79-G79-H79-I79</f>
        <v>0</v>
      </c>
      <c r="K79" s="17">
        <v>2</v>
      </c>
      <c r="L79" s="18">
        <f t="shared" ref="L79:L86" si="15">(E79+F79)/(K79)</f>
        <v>0.5</v>
      </c>
      <c r="M79" s="18">
        <f t="shared" ref="M79:M86" si="16">(G79+H79+I79+J79)/(K79)</f>
        <v>0.5</v>
      </c>
    </row>
    <row r="80" spans="1:14" x14ac:dyDescent="0.3">
      <c r="B80" t="s">
        <v>42</v>
      </c>
      <c r="E80" s="17">
        <v>74</v>
      </c>
      <c r="F80" s="17">
        <v>0</v>
      </c>
      <c r="G80" s="17">
        <v>9</v>
      </c>
      <c r="H80" s="17">
        <v>0</v>
      </c>
      <c r="I80" s="17">
        <v>1</v>
      </c>
      <c r="J80" s="17">
        <f>K80-E80-F80-G80-H80-I80</f>
        <v>4</v>
      </c>
      <c r="K80" s="17">
        <v>88</v>
      </c>
      <c r="L80" s="18">
        <f t="shared" si="15"/>
        <v>0.84090909090909094</v>
      </c>
      <c r="M80" s="18">
        <f t="shared" si="16"/>
        <v>0.15909090909090909</v>
      </c>
    </row>
    <row r="81" spans="1:14" x14ac:dyDescent="0.3">
      <c r="B81" t="s">
        <v>43</v>
      </c>
      <c r="E81" s="17">
        <v>21</v>
      </c>
      <c r="F81" s="17">
        <v>0</v>
      </c>
      <c r="G81" s="17">
        <v>12</v>
      </c>
      <c r="H81" s="17">
        <v>0</v>
      </c>
      <c r="I81" s="17">
        <v>3</v>
      </c>
      <c r="J81" s="17">
        <f>K81-E81-F81-G81-H81-I81</f>
        <v>0</v>
      </c>
      <c r="K81" s="17">
        <v>36</v>
      </c>
      <c r="L81" s="18">
        <f t="shared" si="15"/>
        <v>0.58333333333333337</v>
      </c>
      <c r="M81" s="18">
        <f t="shared" si="16"/>
        <v>0.41666666666666669</v>
      </c>
    </row>
    <row r="82" spans="1:14" x14ac:dyDescent="0.3">
      <c r="B82" s="19" t="s">
        <v>18</v>
      </c>
      <c r="D82" s="20"/>
      <c r="E82" s="22">
        <f t="shared" ref="E82:K82" si="17">SUM(E79:E81)</f>
        <v>95</v>
      </c>
      <c r="F82" s="22">
        <f t="shared" si="17"/>
        <v>1</v>
      </c>
      <c r="G82" s="22">
        <f t="shared" si="17"/>
        <v>22</v>
      </c>
      <c r="H82" s="22">
        <f t="shared" si="17"/>
        <v>0</v>
      </c>
      <c r="I82" s="22">
        <f t="shared" si="17"/>
        <v>4</v>
      </c>
      <c r="J82" s="22">
        <f t="shared" si="17"/>
        <v>4</v>
      </c>
      <c r="K82" s="22">
        <f t="shared" si="17"/>
        <v>126</v>
      </c>
      <c r="L82" s="23">
        <f t="shared" si="15"/>
        <v>0.76190476190476186</v>
      </c>
      <c r="M82" s="23">
        <f t="shared" si="16"/>
        <v>0.23809523809523808</v>
      </c>
      <c r="N82" s="21"/>
    </row>
    <row r="83" spans="1:14" x14ac:dyDescent="0.3">
      <c r="B83" t="s">
        <v>33</v>
      </c>
      <c r="E83" s="17">
        <v>0</v>
      </c>
      <c r="F83" s="17">
        <v>0</v>
      </c>
      <c r="G83" s="17">
        <v>1</v>
      </c>
      <c r="H83" s="17">
        <v>0</v>
      </c>
      <c r="I83" s="17">
        <v>0</v>
      </c>
      <c r="J83" s="17">
        <f>K83-E83-F83-G83-H83-I83</f>
        <v>0</v>
      </c>
      <c r="K83" s="17">
        <v>1</v>
      </c>
      <c r="L83" s="18">
        <f t="shared" si="15"/>
        <v>0</v>
      </c>
      <c r="M83" s="18">
        <f t="shared" si="16"/>
        <v>1</v>
      </c>
    </row>
    <row r="84" spans="1:14" x14ac:dyDescent="0.3">
      <c r="B84" t="s">
        <v>34</v>
      </c>
      <c r="E84" s="17">
        <v>4</v>
      </c>
      <c r="F84" s="17">
        <v>0</v>
      </c>
      <c r="G84" s="17">
        <v>2</v>
      </c>
      <c r="H84" s="17">
        <v>0</v>
      </c>
      <c r="I84" s="17">
        <v>0</v>
      </c>
      <c r="J84" s="17">
        <f>K84-E84-F84-G84-H84-I84</f>
        <v>1</v>
      </c>
      <c r="K84" s="17">
        <v>7</v>
      </c>
      <c r="L84" s="18">
        <f t="shared" si="15"/>
        <v>0.5714285714285714</v>
      </c>
      <c r="M84" s="18">
        <f t="shared" si="16"/>
        <v>0.42857142857142855</v>
      </c>
    </row>
    <row r="85" spans="1:14" x14ac:dyDescent="0.3">
      <c r="B85" s="19" t="s">
        <v>35</v>
      </c>
      <c r="D85" s="25"/>
      <c r="E85" s="26">
        <f t="shared" ref="E85:K85" si="18">SUM(E83:E84)</f>
        <v>4</v>
      </c>
      <c r="F85" s="26">
        <f t="shared" si="18"/>
        <v>0</v>
      </c>
      <c r="G85" s="26">
        <f t="shared" si="18"/>
        <v>3</v>
      </c>
      <c r="H85" s="26">
        <f t="shared" si="18"/>
        <v>0</v>
      </c>
      <c r="I85" s="26">
        <f t="shared" si="18"/>
        <v>0</v>
      </c>
      <c r="J85" s="26">
        <f t="shared" si="18"/>
        <v>1</v>
      </c>
      <c r="K85" s="26">
        <f t="shared" si="18"/>
        <v>8</v>
      </c>
      <c r="L85" s="27">
        <f t="shared" si="15"/>
        <v>0.5</v>
      </c>
      <c r="M85" s="27">
        <f t="shared" si="16"/>
        <v>0.5</v>
      </c>
      <c r="N85" s="28"/>
    </row>
    <row r="86" spans="1:14" x14ac:dyDescent="0.3">
      <c r="B86" s="24" t="s">
        <v>44</v>
      </c>
      <c r="C86" s="4"/>
      <c r="D86" s="14"/>
      <c r="E86" s="15">
        <v>99</v>
      </c>
      <c r="F86" s="15">
        <v>1</v>
      </c>
      <c r="G86" s="15">
        <v>25</v>
      </c>
      <c r="H86" s="15">
        <v>0</v>
      </c>
      <c r="I86" s="15">
        <v>4</v>
      </c>
      <c r="J86" s="15">
        <f>K86-E86-F86-G86-H86-I86</f>
        <v>5</v>
      </c>
      <c r="K86" s="15">
        <v>134</v>
      </c>
      <c r="L86" s="16">
        <f t="shared" si="15"/>
        <v>0.74626865671641796</v>
      </c>
      <c r="M86" s="16">
        <f t="shared" si="16"/>
        <v>0.2537313432835821</v>
      </c>
      <c r="N86" s="13"/>
    </row>
    <row r="88" spans="1:14" x14ac:dyDescent="0.3">
      <c r="A88" s="1" t="s">
        <v>45</v>
      </c>
    </row>
    <row r="89" spans="1:14" x14ac:dyDescent="0.3">
      <c r="B89" t="s">
        <v>46</v>
      </c>
      <c r="E89" s="17">
        <v>26</v>
      </c>
      <c r="F89" s="17">
        <v>0</v>
      </c>
      <c r="G89" s="17">
        <v>20</v>
      </c>
      <c r="H89" s="17">
        <v>0</v>
      </c>
      <c r="I89" s="17">
        <v>0</v>
      </c>
      <c r="J89" s="17">
        <f>K89-E89-F89-G89-H89-I89</f>
        <v>0</v>
      </c>
      <c r="K89" s="17">
        <v>46</v>
      </c>
      <c r="L89" s="18">
        <f>(E89+F89)/(K89)</f>
        <v>0.56521739130434778</v>
      </c>
      <c r="M89" s="18">
        <f>(G89+H89+I89+J89)/(K89)</f>
        <v>0.43478260869565216</v>
      </c>
    </row>
    <row r="90" spans="1:14" x14ac:dyDescent="0.3">
      <c r="B90" t="s">
        <v>34</v>
      </c>
      <c r="E90" s="17">
        <v>6</v>
      </c>
      <c r="F90" s="17">
        <v>0</v>
      </c>
      <c r="G90" s="17">
        <v>0</v>
      </c>
      <c r="H90" s="17">
        <v>0</v>
      </c>
      <c r="I90" s="17">
        <v>0</v>
      </c>
      <c r="J90" s="17">
        <f>K90-E90-F90-G90-H90-I90</f>
        <v>0</v>
      </c>
      <c r="K90" s="17">
        <v>6</v>
      </c>
      <c r="L90" s="18">
        <f>(E90+F90)/(K90)</f>
        <v>1</v>
      </c>
      <c r="M90" s="18">
        <f>(G90+H90+I90+J90)/(K90)</f>
        <v>0</v>
      </c>
    </row>
    <row r="91" spans="1:14" x14ac:dyDescent="0.3">
      <c r="B91" s="29" t="s">
        <v>47</v>
      </c>
      <c r="C91" s="30"/>
      <c r="D91" s="12"/>
      <c r="E91" s="15">
        <f t="shared" ref="E91:K91" si="19">SUM(E89:E90)</f>
        <v>32</v>
      </c>
      <c r="F91" s="15">
        <f t="shared" si="19"/>
        <v>0</v>
      </c>
      <c r="G91" s="15">
        <f t="shared" si="19"/>
        <v>20</v>
      </c>
      <c r="H91" s="15">
        <f t="shared" si="19"/>
        <v>0</v>
      </c>
      <c r="I91" s="15">
        <f t="shared" si="19"/>
        <v>0</v>
      </c>
      <c r="J91" s="15">
        <f t="shared" si="19"/>
        <v>0</v>
      </c>
      <c r="K91" s="15">
        <f t="shared" si="19"/>
        <v>52</v>
      </c>
      <c r="L91" s="16">
        <f>(E91+F91)/(K91)</f>
        <v>0.61538461538461542</v>
      </c>
      <c r="M91" s="16">
        <f>(G91+H91+I91+J91)/(K91)</f>
        <v>0.38461538461538464</v>
      </c>
      <c r="N91" s="13"/>
    </row>
    <row r="92" spans="1:14" x14ac:dyDescent="0.3">
      <c r="A92" s="1" t="s">
        <v>48</v>
      </c>
    </row>
    <row r="93" spans="1:14" x14ac:dyDescent="0.3">
      <c r="B93" t="s">
        <v>34</v>
      </c>
      <c r="E93" s="17">
        <v>13</v>
      </c>
      <c r="F93" s="17">
        <v>1</v>
      </c>
      <c r="G93" s="17">
        <v>6</v>
      </c>
      <c r="H93" s="17">
        <v>0</v>
      </c>
      <c r="I93" s="17">
        <v>0</v>
      </c>
      <c r="J93" s="17">
        <f>K93-E93-F93-G93-H93-I93</f>
        <v>0</v>
      </c>
      <c r="K93" s="17">
        <v>20</v>
      </c>
      <c r="L93" s="18">
        <f t="shared" ref="L93:L98" si="20">(E93+F93)/(K93)</f>
        <v>0.7</v>
      </c>
      <c r="M93" s="18">
        <f t="shared" ref="M93:M98" si="21">(G93+H93+I93+J93)/(K93)</f>
        <v>0.3</v>
      </c>
    </row>
    <row r="94" spans="1:14" x14ac:dyDescent="0.3">
      <c r="B94" s="19" t="s">
        <v>18</v>
      </c>
      <c r="D94" s="20"/>
      <c r="E94" s="22">
        <f t="shared" ref="E94:K94" si="22">SUM(E93:E93)</f>
        <v>13</v>
      </c>
      <c r="F94" s="22">
        <f t="shared" si="22"/>
        <v>1</v>
      </c>
      <c r="G94" s="22">
        <f t="shared" si="22"/>
        <v>6</v>
      </c>
      <c r="H94" s="22">
        <f t="shared" si="22"/>
        <v>0</v>
      </c>
      <c r="I94" s="22">
        <f t="shared" si="22"/>
        <v>0</v>
      </c>
      <c r="J94" s="22">
        <f t="shared" si="22"/>
        <v>0</v>
      </c>
      <c r="K94" s="22">
        <f t="shared" si="22"/>
        <v>20</v>
      </c>
      <c r="L94" s="23">
        <f t="shared" si="20"/>
        <v>0.7</v>
      </c>
      <c r="M94" s="23">
        <f t="shared" si="21"/>
        <v>0.3</v>
      </c>
      <c r="N94" s="21"/>
    </row>
    <row r="95" spans="1:14" x14ac:dyDescent="0.3">
      <c r="B95" t="s">
        <v>33</v>
      </c>
      <c r="E95" s="17">
        <v>1</v>
      </c>
      <c r="F95" s="17">
        <v>0</v>
      </c>
      <c r="G95" s="17">
        <v>0</v>
      </c>
      <c r="H95" s="17">
        <v>0</v>
      </c>
      <c r="I95" s="17">
        <v>0</v>
      </c>
      <c r="J95" s="17">
        <f>K95-E95-F95-G95-H95-I95</f>
        <v>0</v>
      </c>
      <c r="K95" s="17">
        <v>1</v>
      </c>
      <c r="L95" s="18">
        <f t="shared" si="20"/>
        <v>1</v>
      </c>
      <c r="M95" s="18">
        <f t="shared" si="21"/>
        <v>0</v>
      </c>
    </row>
    <row r="96" spans="1:14" x14ac:dyDescent="0.3">
      <c r="B96" t="s">
        <v>34</v>
      </c>
      <c r="E96" s="17">
        <v>0</v>
      </c>
      <c r="F96" s="17">
        <v>0</v>
      </c>
      <c r="G96" s="17">
        <v>1</v>
      </c>
      <c r="H96" s="17">
        <v>0</v>
      </c>
      <c r="I96" s="17">
        <v>0</v>
      </c>
      <c r="J96" s="17">
        <f>K96-E96-F96-G96-H96-I96</f>
        <v>0</v>
      </c>
      <c r="K96" s="17">
        <v>1</v>
      </c>
      <c r="L96" s="18">
        <f t="shared" si="20"/>
        <v>0</v>
      </c>
      <c r="M96" s="18">
        <f t="shared" si="21"/>
        <v>1</v>
      </c>
    </row>
    <row r="97" spans="1:14" x14ac:dyDescent="0.3">
      <c r="B97" s="19" t="s">
        <v>35</v>
      </c>
      <c r="D97" s="25"/>
      <c r="E97" s="26">
        <f t="shared" ref="E97:K97" si="23">SUM(E95:E96)</f>
        <v>1</v>
      </c>
      <c r="F97" s="26">
        <f t="shared" si="23"/>
        <v>0</v>
      </c>
      <c r="G97" s="26">
        <f t="shared" si="23"/>
        <v>1</v>
      </c>
      <c r="H97" s="26">
        <f t="shared" si="23"/>
        <v>0</v>
      </c>
      <c r="I97" s="26">
        <f t="shared" si="23"/>
        <v>0</v>
      </c>
      <c r="J97" s="26">
        <f t="shared" si="23"/>
        <v>0</v>
      </c>
      <c r="K97" s="26">
        <f t="shared" si="23"/>
        <v>2</v>
      </c>
      <c r="L97" s="27">
        <f t="shared" si="20"/>
        <v>0.5</v>
      </c>
      <c r="M97" s="27">
        <f t="shared" si="21"/>
        <v>0.5</v>
      </c>
      <c r="N97" s="28"/>
    </row>
    <row r="98" spans="1:14" x14ac:dyDescent="0.3">
      <c r="B98" s="24" t="s">
        <v>49</v>
      </c>
      <c r="C98" s="4"/>
      <c r="D98" s="14"/>
      <c r="E98" s="15">
        <v>14</v>
      </c>
      <c r="F98" s="15">
        <v>1</v>
      </c>
      <c r="G98" s="15">
        <v>7</v>
      </c>
      <c r="H98" s="15">
        <v>0</v>
      </c>
      <c r="I98" s="15">
        <v>0</v>
      </c>
      <c r="J98" s="15">
        <f>K98-E98-F98-G98-H98-I98</f>
        <v>0</v>
      </c>
      <c r="K98" s="15">
        <v>22</v>
      </c>
      <c r="L98" s="16">
        <f t="shared" si="20"/>
        <v>0.68181818181818177</v>
      </c>
      <c r="M98" s="16">
        <f t="shared" si="21"/>
        <v>0.31818181818181818</v>
      </c>
      <c r="N98" s="13"/>
    </row>
    <row r="100" spans="1:14" x14ac:dyDescent="0.3">
      <c r="A100" s="1" t="s">
        <v>50</v>
      </c>
    </row>
    <row r="101" spans="1:14" x14ac:dyDescent="0.3">
      <c r="B101" t="s">
        <v>42</v>
      </c>
      <c r="E101" s="17">
        <v>62</v>
      </c>
      <c r="F101" s="17">
        <v>0</v>
      </c>
      <c r="G101" s="17">
        <v>13</v>
      </c>
      <c r="H101" s="17">
        <v>1</v>
      </c>
      <c r="I101" s="17">
        <v>0</v>
      </c>
      <c r="J101" s="17">
        <f t="shared" ref="J101:J106" si="24">K101-E101-F101-G101-H101-I101</f>
        <v>0</v>
      </c>
      <c r="K101" s="17">
        <v>76</v>
      </c>
      <c r="L101" s="18">
        <f t="shared" ref="L101:L111" si="25">(E101+F101)/(K101)</f>
        <v>0.81578947368421051</v>
      </c>
      <c r="M101" s="18">
        <f t="shared" ref="M101:M111" si="26">(G101+H101+I101+J101)/(K101)</f>
        <v>0.18421052631578946</v>
      </c>
    </row>
    <row r="102" spans="1:14" x14ac:dyDescent="0.3">
      <c r="B102" t="s">
        <v>51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f t="shared" si="24"/>
        <v>1</v>
      </c>
      <c r="K102" s="17">
        <v>1</v>
      </c>
      <c r="L102" s="18">
        <f t="shared" si="25"/>
        <v>0</v>
      </c>
      <c r="M102" s="18">
        <f t="shared" si="26"/>
        <v>1</v>
      </c>
    </row>
    <row r="103" spans="1:14" x14ac:dyDescent="0.3">
      <c r="B103" t="s">
        <v>52</v>
      </c>
      <c r="E103" s="17">
        <v>102</v>
      </c>
      <c r="F103" s="17">
        <v>3</v>
      </c>
      <c r="G103" s="17">
        <v>6</v>
      </c>
      <c r="H103" s="17">
        <v>0</v>
      </c>
      <c r="I103" s="17">
        <v>0</v>
      </c>
      <c r="J103" s="17">
        <f t="shared" si="24"/>
        <v>0</v>
      </c>
      <c r="K103" s="17">
        <v>111</v>
      </c>
      <c r="L103" s="18">
        <f t="shared" si="25"/>
        <v>0.94594594594594594</v>
      </c>
      <c r="M103" s="18">
        <f t="shared" si="26"/>
        <v>5.4054054054054057E-2</v>
      </c>
    </row>
    <row r="104" spans="1:14" x14ac:dyDescent="0.3">
      <c r="B104" t="s">
        <v>53</v>
      </c>
      <c r="E104" s="17">
        <v>191</v>
      </c>
      <c r="F104" s="17">
        <v>0</v>
      </c>
      <c r="G104" s="17">
        <v>35</v>
      </c>
      <c r="H104" s="17">
        <v>3</v>
      </c>
      <c r="I104" s="17">
        <v>0</v>
      </c>
      <c r="J104" s="17">
        <f t="shared" si="24"/>
        <v>0</v>
      </c>
      <c r="K104" s="17">
        <v>229</v>
      </c>
      <c r="L104" s="18">
        <f t="shared" si="25"/>
        <v>0.83406113537117899</v>
      </c>
      <c r="M104" s="18">
        <f t="shared" si="26"/>
        <v>0.16593886462882096</v>
      </c>
    </row>
    <row r="105" spans="1:14" x14ac:dyDescent="0.3">
      <c r="B105" t="s">
        <v>69</v>
      </c>
      <c r="E105" s="17">
        <v>64</v>
      </c>
      <c r="F105" s="17">
        <v>0</v>
      </c>
      <c r="G105" s="17">
        <v>13</v>
      </c>
      <c r="H105" s="17">
        <v>1</v>
      </c>
      <c r="I105" s="17">
        <v>0</v>
      </c>
      <c r="J105" s="17">
        <f t="shared" si="24"/>
        <v>0</v>
      </c>
      <c r="K105" s="17">
        <v>78</v>
      </c>
      <c r="L105" s="18">
        <f t="shared" si="25"/>
        <v>0.82051282051282048</v>
      </c>
      <c r="M105" s="18">
        <f t="shared" si="26"/>
        <v>0.17948717948717949</v>
      </c>
    </row>
    <row r="106" spans="1:14" x14ac:dyDescent="0.3">
      <c r="B106" t="s">
        <v>46</v>
      </c>
      <c r="E106" s="17">
        <v>272</v>
      </c>
      <c r="F106" s="17">
        <v>0</v>
      </c>
      <c r="G106" s="17">
        <v>36</v>
      </c>
      <c r="H106" s="17">
        <v>1</v>
      </c>
      <c r="I106" s="17">
        <v>0</v>
      </c>
      <c r="J106" s="17">
        <f t="shared" si="24"/>
        <v>0</v>
      </c>
      <c r="K106" s="17">
        <v>309</v>
      </c>
      <c r="L106" s="18">
        <f t="shared" si="25"/>
        <v>0.88025889967637538</v>
      </c>
      <c r="M106" s="18">
        <f t="shared" si="26"/>
        <v>0.11974110032362459</v>
      </c>
    </row>
    <row r="107" spans="1:14" x14ac:dyDescent="0.3">
      <c r="B107" s="19" t="s">
        <v>18</v>
      </c>
      <c r="D107" s="20"/>
      <c r="E107" s="22">
        <f t="shared" ref="E107:K107" si="27">SUM(E101:E106)</f>
        <v>691</v>
      </c>
      <c r="F107" s="22">
        <f t="shared" si="27"/>
        <v>3</v>
      </c>
      <c r="G107" s="22">
        <f t="shared" si="27"/>
        <v>103</v>
      </c>
      <c r="H107" s="22">
        <f t="shared" si="27"/>
        <v>6</v>
      </c>
      <c r="I107" s="22">
        <f t="shared" si="27"/>
        <v>0</v>
      </c>
      <c r="J107" s="22">
        <f t="shared" si="27"/>
        <v>1</v>
      </c>
      <c r="K107" s="22">
        <f t="shared" si="27"/>
        <v>804</v>
      </c>
      <c r="L107" s="23">
        <f t="shared" si="25"/>
        <v>0.86318407960199006</v>
      </c>
      <c r="M107" s="23">
        <f t="shared" si="26"/>
        <v>0.13681592039800994</v>
      </c>
      <c r="N107" s="21"/>
    </row>
    <row r="108" spans="1:14" x14ac:dyDescent="0.3">
      <c r="B108" t="s">
        <v>33</v>
      </c>
      <c r="E108" s="17">
        <v>1</v>
      </c>
      <c r="F108" s="17">
        <v>0</v>
      </c>
      <c r="G108" s="17">
        <v>0</v>
      </c>
      <c r="H108" s="17">
        <v>0</v>
      </c>
      <c r="I108" s="17">
        <v>0</v>
      </c>
      <c r="J108" s="17">
        <f>K108-E108-F108-G108-H108-I108</f>
        <v>0</v>
      </c>
      <c r="K108" s="17">
        <v>1</v>
      </c>
      <c r="L108" s="18">
        <f t="shared" si="25"/>
        <v>1</v>
      </c>
      <c r="M108" s="18">
        <f t="shared" si="26"/>
        <v>0</v>
      </c>
    </row>
    <row r="109" spans="1:14" x14ac:dyDescent="0.3">
      <c r="B109" t="s">
        <v>34</v>
      </c>
      <c r="E109" s="17">
        <v>20</v>
      </c>
      <c r="F109" s="17">
        <v>0</v>
      </c>
      <c r="G109" s="17">
        <v>3</v>
      </c>
      <c r="H109" s="17">
        <v>0</v>
      </c>
      <c r="I109" s="17">
        <v>0</v>
      </c>
      <c r="J109" s="17">
        <f>K109-E109-F109-G109-H109-I109</f>
        <v>0</v>
      </c>
      <c r="K109" s="17">
        <v>23</v>
      </c>
      <c r="L109" s="18">
        <f t="shared" si="25"/>
        <v>0.86956521739130432</v>
      </c>
      <c r="M109" s="18">
        <f t="shared" si="26"/>
        <v>0.13043478260869565</v>
      </c>
    </row>
    <row r="110" spans="1:14" x14ac:dyDescent="0.3">
      <c r="B110" s="19" t="s">
        <v>35</v>
      </c>
      <c r="D110" s="25"/>
      <c r="E110" s="26">
        <f t="shared" ref="E110:K110" si="28">SUM(E108:E109)</f>
        <v>21</v>
      </c>
      <c r="F110" s="26">
        <f t="shared" si="28"/>
        <v>0</v>
      </c>
      <c r="G110" s="26">
        <f t="shared" si="28"/>
        <v>3</v>
      </c>
      <c r="H110" s="26">
        <f t="shared" si="28"/>
        <v>0</v>
      </c>
      <c r="I110" s="26">
        <f t="shared" si="28"/>
        <v>0</v>
      </c>
      <c r="J110" s="26">
        <f t="shared" si="28"/>
        <v>0</v>
      </c>
      <c r="K110" s="26">
        <f t="shared" si="28"/>
        <v>24</v>
      </c>
      <c r="L110" s="27">
        <f t="shared" si="25"/>
        <v>0.875</v>
      </c>
      <c r="M110" s="27">
        <f t="shared" si="26"/>
        <v>0.125</v>
      </c>
      <c r="N110" s="28"/>
    </row>
    <row r="111" spans="1:14" x14ac:dyDescent="0.3">
      <c r="B111" s="24" t="s">
        <v>49</v>
      </c>
      <c r="C111" s="4"/>
      <c r="D111" s="14"/>
      <c r="E111" s="15">
        <v>712</v>
      </c>
      <c r="F111" s="15">
        <v>3</v>
      </c>
      <c r="G111" s="15">
        <v>106</v>
      </c>
      <c r="H111" s="15">
        <v>6</v>
      </c>
      <c r="I111" s="15">
        <v>0</v>
      </c>
      <c r="J111" s="15">
        <f>K111-E111-F111-G111-H111-I111</f>
        <v>1</v>
      </c>
      <c r="K111" s="15">
        <v>828</v>
      </c>
      <c r="L111" s="16">
        <f t="shared" si="25"/>
        <v>0.86352657004830913</v>
      </c>
      <c r="M111" s="16">
        <f t="shared" si="26"/>
        <v>0.13647342995169082</v>
      </c>
      <c r="N111" s="13"/>
    </row>
    <row r="113" spans="1:14" x14ac:dyDescent="0.3">
      <c r="A113" s="1" t="s">
        <v>54</v>
      </c>
    </row>
    <row r="114" spans="1:14" x14ac:dyDescent="0.3">
      <c r="B114" t="s">
        <v>73</v>
      </c>
      <c r="E114" s="17">
        <v>5</v>
      </c>
      <c r="F114" s="17">
        <v>1</v>
      </c>
      <c r="G114" s="17">
        <v>2</v>
      </c>
      <c r="H114" s="17">
        <v>0</v>
      </c>
      <c r="I114" s="17">
        <v>0</v>
      </c>
      <c r="J114" s="17">
        <f t="shared" ref="J114:J124" si="29">K114-E114-F114-G114-H114-I114</f>
        <v>0</v>
      </c>
      <c r="K114" s="17">
        <v>8</v>
      </c>
      <c r="L114" s="18">
        <f t="shared" ref="L114:L130" si="30">(E114+F114)/(K114)</f>
        <v>0.75</v>
      </c>
      <c r="M114" s="18">
        <f t="shared" ref="M114:M130" si="31">(G114+H114+I114+J114)/(K114)</f>
        <v>0.25</v>
      </c>
    </row>
    <row r="115" spans="1:14" x14ac:dyDescent="0.3">
      <c r="B115" t="s">
        <v>42</v>
      </c>
      <c r="E115" s="17">
        <v>8</v>
      </c>
      <c r="F115" s="17">
        <v>1</v>
      </c>
      <c r="G115" s="17">
        <v>1</v>
      </c>
      <c r="H115" s="17">
        <v>0</v>
      </c>
      <c r="I115" s="17">
        <v>0</v>
      </c>
      <c r="J115" s="17">
        <f t="shared" si="29"/>
        <v>0</v>
      </c>
      <c r="K115" s="17">
        <v>10</v>
      </c>
      <c r="L115" s="18">
        <f t="shared" si="30"/>
        <v>0.9</v>
      </c>
      <c r="M115" s="18">
        <f t="shared" si="31"/>
        <v>0.1</v>
      </c>
    </row>
    <row r="116" spans="1:14" x14ac:dyDescent="0.3">
      <c r="B116" t="s">
        <v>43</v>
      </c>
      <c r="E116" s="17">
        <v>4</v>
      </c>
      <c r="F116" s="17">
        <v>2</v>
      </c>
      <c r="G116" s="17">
        <v>3</v>
      </c>
      <c r="H116" s="17">
        <v>0</v>
      </c>
      <c r="I116" s="17">
        <v>1</v>
      </c>
      <c r="J116" s="17">
        <f t="shared" si="29"/>
        <v>0</v>
      </c>
      <c r="K116" s="17">
        <v>10</v>
      </c>
      <c r="L116" s="18">
        <f t="shared" si="30"/>
        <v>0.6</v>
      </c>
      <c r="M116" s="18">
        <f t="shared" si="31"/>
        <v>0.4</v>
      </c>
    </row>
    <row r="117" spans="1:14" x14ac:dyDescent="0.3">
      <c r="B117" t="s">
        <v>53</v>
      </c>
      <c r="E117" s="17">
        <v>18</v>
      </c>
      <c r="F117" s="17">
        <v>2</v>
      </c>
      <c r="G117" s="17">
        <v>14</v>
      </c>
      <c r="H117" s="17">
        <v>0</v>
      </c>
      <c r="I117" s="17">
        <v>0</v>
      </c>
      <c r="J117" s="17">
        <f t="shared" si="29"/>
        <v>2</v>
      </c>
      <c r="K117" s="17">
        <v>36</v>
      </c>
      <c r="L117" s="18">
        <f t="shared" si="30"/>
        <v>0.55555555555555558</v>
      </c>
      <c r="M117" s="18">
        <f t="shared" si="31"/>
        <v>0.44444444444444442</v>
      </c>
    </row>
    <row r="118" spans="1:14" x14ac:dyDescent="0.3">
      <c r="B118" t="s">
        <v>55</v>
      </c>
      <c r="E118" s="17">
        <v>33</v>
      </c>
      <c r="F118" s="17">
        <v>4</v>
      </c>
      <c r="G118" s="17">
        <v>21</v>
      </c>
      <c r="H118" s="17">
        <v>3</v>
      </c>
      <c r="I118" s="17">
        <v>4</v>
      </c>
      <c r="J118" s="17">
        <f t="shared" si="29"/>
        <v>3</v>
      </c>
      <c r="K118" s="17">
        <v>68</v>
      </c>
      <c r="L118" s="18">
        <f t="shared" si="30"/>
        <v>0.54411764705882348</v>
      </c>
      <c r="M118" s="18">
        <f t="shared" si="31"/>
        <v>0.45588235294117646</v>
      </c>
    </row>
    <row r="119" spans="1:14" x14ac:dyDescent="0.3">
      <c r="B119" t="s">
        <v>69</v>
      </c>
      <c r="E119" s="17">
        <v>1</v>
      </c>
      <c r="F119" s="17">
        <v>0</v>
      </c>
      <c r="G119" s="17">
        <v>1</v>
      </c>
      <c r="H119" s="17">
        <v>0</v>
      </c>
      <c r="I119" s="17">
        <v>0</v>
      </c>
      <c r="J119" s="17">
        <f t="shared" si="29"/>
        <v>0</v>
      </c>
      <c r="K119" s="17">
        <v>2</v>
      </c>
      <c r="L119" s="18">
        <f t="shared" si="30"/>
        <v>0.5</v>
      </c>
      <c r="M119" s="18">
        <f t="shared" si="31"/>
        <v>0.5</v>
      </c>
    </row>
    <row r="120" spans="1:14" x14ac:dyDescent="0.3">
      <c r="B120" t="s">
        <v>74</v>
      </c>
      <c r="E120" s="17">
        <v>12</v>
      </c>
      <c r="F120" s="17">
        <v>0</v>
      </c>
      <c r="G120" s="17">
        <v>2</v>
      </c>
      <c r="H120" s="17">
        <v>0</v>
      </c>
      <c r="I120" s="17">
        <v>0</v>
      </c>
      <c r="J120" s="17">
        <f t="shared" si="29"/>
        <v>0</v>
      </c>
      <c r="K120" s="17">
        <v>14</v>
      </c>
      <c r="L120" s="18">
        <f t="shared" si="30"/>
        <v>0.8571428571428571</v>
      </c>
      <c r="M120" s="18">
        <f t="shared" si="31"/>
        <v>0.14285714285714285</v>
      </c>
    </row>
    <row r="121" spans="1:14" x14ac:dyDescent="0.3">
      <c r="B121" t="s">
        <v>46</v>
      </c>
      <c r="E121" s="17">
        <v>1</v>
      </c>
      <c r="F121" s="17">
        <v>0</v>
      </c>
      <c r="G121" s="17">
        <v>1</v>
      </c>
      <c r="H121" s="17">
        <v>0</v>
      </c>
      <c r="I121" s="17">
        <v>0</v>
      </c>
      <c r="J121" s="17">
        <f t="shared" si="29"/>
        <v>1</v>
      </c>
      <c r="K121" s="17">
        <v>3</v>
      </c>
      <c r="L121" s="18">
        <f t="shared" si="30"/>
        <v>0.33333333333333331</v>
      </c>
      <c r="M121" s="18">
        <f t="shared" si="31"/>
        <v>0.66666666666666663</v>
      </c>
    </row>
    <row r="122" spans="1:14" x14ac:dyDescent="0.3">
      <c r="B122" t="s">
        <v>56</v>
      </c>
      <c r="E122" s="17">
        <v>57</v>
      </c>
      <c r="F122" s="17">
        <v>1</v>
      </c>
      <c r="G122" s="17">
        <v>18</v>
      </c>
      <c r="H122" s="17">
        <v>1</v>
      </c>
      <c r="I122" s="17">
        <v>2</v>
      </c>
      <c r="J122" s="17">
        <f t="shared" si="29"/>
        <v>1</v>
      </c>
      <c r="K122" s="17">
        <v>80</v>
      </c>
      <c r="L122" s="18">
        <f t="shared" si="30"/>
        <v>0.72499999999999998</v>
      </c>
      <c r="M122" s="18">
        <f t="shared" si="31"/>
        <v>0.27500000000000002</v>
      </c>
    </row>
    <row r="123" spans="1:14" x14ac:dyDescent="0.3">
      <c r="B123" t="s">
        <v>34</v>
      </c>
      <c r="E123" s="17">
        <v>0</v>
      </c>
      <c r="F123" s="17">
        <v>0</v>
      </c>
      <c r="G123" s="17">
        <v>1</v>
      </c>
      <c r="H123" s="17">
        <v>0</v>
      </c>
      <c r="I123" s="17">
        <v>0</v>
      </c>
      <c r="J123" s="17">
        <f t="shared" si="29"/>
        <v>0</v>
      </c>
      <c r="K123" s="17">
        <v>1</v>
      </c>
      <c r="L123" s="18">
        <f t="shared" si="30"/>
        <v>0</v>
      </c>
      <c r="M123" s="18">
        <f t="shared" si="31"/>
        <v>1</v>
      </c>
    </row>
    <row r="124" spans="1:14" x14ac:dyDescent="0.3">
      <c r="B124" t="s">
        <v>57</v>
      </c>
      <c r="E124" s="17">
        <v>36</v>
      </c>
      <c r="F124" s="17">
        <v>11</v>
      </c>
      <c r="G124" s="17">
        <v>22</v>
      </c>
      <c r="H124" s="17">
        <v>3</v>
      </c>
      <c r="I124" s="17">
        <v>6</v>
      </c>
      <c r="J124" s="17">
        <f t="shared" si="29"/>
        <v>0</v>
      </c>
      <c r="K124" s="17">
        <v>78</v>
      </c>
      <c r="L124" s="18">
        <f t="shared" si="30"/>
        <v>0.60256410256410253</v>
      </c>
      <c r="M124" s="18">
        <f t="shared" si="31"/>
        <v>0.39743589743589741</v>
      </c>
    </row>
    <row r="125" spans="1:14" x14ac:dyDescent="0.3">
      <c r="B125" s="19" t="s">
        <v>18</v>
      </c>
      <c r="D125" s="20"/>
      <c r="E125" s="22">
        <f t="shared" ref="E125:K125" si="32">SUM(E114:E124)</f>
        <v>175</v>
      </c>
      <c r="F125" s="22">
        <f t="shared" si="32"/>
        <v>22</v>
      </c>
      <c r="G125" s="22">
        <f t="shared" si="32"/>
        <v>86</v>
      </c>
      <c r="H125" s="22">
        <f t="shared" si="32"/>
        <v>7</v>
      </c>
      <c r="I125" s="22">
        <f t="shared" si="32"/>
        <v>13</v>
      </c>
      <c r="J125" s="22">
        <f t="shared" si="32"/>
        <v>7</v>
      </c>
      <c r="K125" s="22">
        <f t="shared" si="32"/>
        <v>310</v>
      </c>
      <c r="L125" s="23">
        <f t="shared" si="30"/>
        <v>0.63548387096774195</v>
      </c>
      <c r="M125" s="23">
        <f t="shared" si="31"/>
        <v>0.36451612903225805</v>
      </c>
      <c r="N125" s="21"/>
    </row>
    <row r="126" spans="1:14" x14ac:dyDescent="0.3">
      <c r="B126" t="s">
        <v>33</v>
      </c>
      <c r="E126" s="17">
        <v>17</v>
      </c>
      <c r="F126" s="17">
        <v>1</v>
      </c>
      <c r="G126" s="17">
        <v>5</v>
      </c>
      <c r="H126" s="17">
        <v>2</v>
      </c>
      <c r="I126" s="17">
        <v>0</v>
      </c>
      <c r="J126" s="17">
        <f>K126-E126-F126-G126-H126-I126</f>
        <v>1</v>
      </c>
      <c r="K126" s="17">
        <v>26</v>
      </c>
      <c r="L126" s="18">
        <f t="shared" si="30"/>
        <v>0.69230769230769229</v>
      </c>
      <c r="M126" s="18">
        <f t="shared" si="31"/>
        <v>0.30769230769230771</v>
      </c>
    </row>
    <row r="127" spans="1:14" x14ac:dyDescent="0.3">
      <c r="B127" t="s">
        <v>69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7">
        <f>K127-E127-F127-G127-H127-I127</f>
        <v>0</v>
      </c>
      <c r="K127" s="17">
        <v>1</v>
      </c>
      <c r="L127" s="18">
        <f t="shared" si="30"/>
        <v>1</v>
      </c>
      <c r="M127" s="18">
        <f t="shared" si="31"/>
        <v>0</v>
      </c>
    </row>
    <row r="128" spans="1:14" x14ac:dyDescent="0.3">
      <c r="B128" t="s">
        <v>34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f>K128-E128-F128-G128-H128-I128</f>
        <v>1</v>
      </c>
      <c r="K128" s="17">
        <v>1</v>
      </c>
      <c r="L128" s="18">
        <f t="shared" si="30"/>
        <v>0</v>
      </c>
      <c r="M128" s="18">
        <f t="shared" si="31"/>
        <v>1</v>
      </c>
    </row>
    <row r="129" spans="1:14" x14ac:dyDescent="0.3">
      <c r="B129" s="19" t="s">
        <v>35</v>
      </c>
      <c r="D129" s="25"/>
      <c r="E129" s="26">
        <f t="shared" ref="E129:K129" si="33">SUM(E126:E128)</f>
        <v>18</v>
      </c>
      <c r="F129" s="26">
        <f t="shared" si="33"/>
        <v>1</v>
      </c>
      <c r="G129" s="26">
        <f t="shared" si="33"/>
        <v>5</v>
      </c>
      <c r="H129" s="26">
        <f t="shared" si="33"/>
        <v>2</v>
      </c>
      <c r="I129" s="26">
        <f t="shared" si="33"/>
        <v>0</v>
      </c>
      <c r="J129" s="26">
        <f t="shared" si="33"/>
        <v>2</v>
      </c>
      <c r="K129" s="26">
        <f t="shared" si="33"/>
        <v>28</v>
      </c>
      <c r="L129" s="27">
        <f t="shared" si="30"/>
        <v>0.6785714285714286</v>
      </c>
      <c r="M129" s="27">
        <f t="shared" si="31"/>
        <v>0.32142857142857145</v>
      </c>
      <c r="N129" s="28"/>
    </row>
    <row r="130" spans="1:14" x14ac:dyDescent="0.3">
      <c r="B130" s="24" t="s">
        <v>19</v>
      </c>
      <c r="C130" s="4"/>
      <c r="D130" s="14"/>
      <c r="E130" s="15">
        <v>193</v>
      </c>
      <c r="F130" s="15">
        <v>23</v>
      </c>
      <c r="G130" s="15">
        <v>91</v>
      </c>
      <c r="H130" s="15">
        <v>9</v>
      </c>
      <c r="I130" s="15">
        <v>13</v>
      </c>
      <c r="J130" s="15">
        <f>K130-E130-F130-G130-H130-I130</f>
        <v>9</v>
      </c>
      <c r="K130" s="15">
        <v>338</v>
      </c>
      <c r="L130" s="16">
        <f t="shared" si="30"/>
        <v>0.63905325443786987</v>
      </c>
      <c r="M130" s="16">
        <f t="shared" si="31"/>
        <v>0.36094674556213019</v>
      </c>
      <c r="N130" s="13"/>
    </row>
    <row r="132" spans="1:14" x14ac:dyDescent="0.3">
      <c r="A132" s="1" t="s">
        <v>58</v>
      </c>
    </row>
    <row r="133" spans="1:14" x14ac:dyDescent="0.3">
      <c r="B133" t="s">
        <v>59</v>
      </c>
      <c r="E133" s="17">
        <v>2</v>
      </c>
      <c r="F133" s="17">
        <v>0</v>
      </c>
      <c r="G133" s="17">
        <v>13</v>
      </c>
      <c r="H133" s="17">
        <v>2</v>
      </c>
      <c r="I133" s="17">
        <v>0</v>
      </c>
      <c r="J133" s="17">
        <f t="shared" ref="J133:J138" si="34">K133-E133-F133-G133-H133-I133</f>
        <v>0</v>
      </c>
      <c r="K133" s="17">
        <v>17</v>
      </c>
      <c r="L133" s="18">
        <f t="shared" ref="L133:L143" si="35">(E133+F133)/(K133)</f>
        <v>0.11764705882352941</v>
      </c>
      <c r="M133" s="18">
        <f t="shared" ref="M133:M143" si="36">(G133+H133+I133+J133)/(K133)</f>
        <v>0.88235294117647056</v>
      </c>
    </row>
    <row r="134" spans="1:14" x14ac:dyDescent="0.3">
      <c r="B134" t="s">
        <v>60</v>
      </c>
      <c r="E134" s="17">
        <v>58</v>
      </c>
      <c r="F134" s="17">
        <v>0</v>
      </c>
      <c r="G134" s="17">
        <v>21</v>
      </c>
      <c r="H134" s="17">
        <v>1</v>
      </c>
      <c r="I134" s="17">
        <v>5</v>
      </c>
      <c r="J134" s="17">
        <f t="shared" si="34"/>
        <v>0</v>
      </c>
      <c r="K134" s="17">
        <v>85</v>
      </c>
      <c r="L134" s="18">
        <f t="shared" si="35"/>
        <v>0.68235294117647061</v>
      </c>
      <c r="M134" s="18">
        <f t="shared" si="36"/>
        <v>0.31764705882352939</v>
      </c>
    </row>
    <row r="135" spans="1:14" x14ac:dyDescent="0.3">
      <c r="B135" t="s">
        <v>61</v>
      </c>
      <c r="E135" s="17">
        <v>65</v>
      </c>
      <c r="F135" s="17">
        <v>0</v>
      </c>
      <c r="G135" s="17">
        <v>28</v>
      </c>
      <c r="H135" s="17">
        <v>0</v>
      </c>
      <c r="I135" s="17">
        <v>0</v>
      </c>
      <c r="J135" s="17">
        <f t="shared" si="34"/>
        <v>0</v>
      </c>
      <c r="K135" s="17">
        <v>93</v>
      </c>
      <c r="L135" s="18">
        <f t="shared" si="35"/>
        <v>0.69892473118279574</v>
      </c>
      <c r="M135" s="18">
        <f t="shared" si="36"/>
        <v>0.30107526881720431</v>
      </c>
    </row>
    <row r="136" spans="1:14" x14ac:dyDescent="0.3">
      <c r="B136" t="s">
        <v>78</v>
      </c>
      <c r="E136" s="17">
        <v>21</v>
      </c>
      <c r="F136" s="17">
        <v>0</v>
      </c>
      <c r="G136" s="17">
        <v>19</v>
      </c>
      <c r="H136" s="17">
        <v>4</v>
      </c>
      <c r="I136" s="17">
        <v>2</v>
      </c>
      <c r="J136" s="17">
        <f t="shared" si="34"/>
        <v>0</v>
      </c>
      <c r="K136" s="17">
        <v>46</v>
      </c>
      <c r="L136" s="18">
        <f t="shared" si="35"/>
        <v>0.45652173913043476</v>
      </c>
      <c r="M136" s="18">
        <f t="shared" si="36"/>
        <v>0.54347826086956519</v>
      </c>
    </row>
    <row r="137" spans="1:14" x14ac:dyDescent="0.3">
      <c r="B137" t="s">
        <v>62</v>
      </c>
      <c r="E137" s="17">
        <v>41</v>
      </c>
      <c r="F137" s="17">
        <v>0</v>
      </c>
      <c r="G137" s="17">
        <v>23</v>
      </c>
      <c r="H137" s="17">
        <v>4</v>
      </c>
      <c r="I137" s="17">
        <v>1</v>
      </c>
      <c r="J137" s="17">
        <f t="shared" si="34"/>
        <v>0</v>
      </c>
      <c r="K137" s="17">
        <v>69</v>
      </c>
      <c r="L137" s="18">
        <f t="shared" si="35"/>
        <v>0.59420289855072461</v>
      </c>
      <c r="M137" s="18">
        <f t="shared" si="36"/>
        <v>0.40579710144927539</v>
      </c>
    </row>
    <row r="138" spans="1:14" x14ac:dyDescent="0.3">
      <c r="B138" t="s">
        <v>63</v>
      </c>
      <c r="E138" s="17">
        <v>32</v>
      </c>
      <c r="F138" s="17">
        <v>0</v>
      </c>
      <c r="G138" s="17">
        <v>14</v>
      </c>
      <c r="H138" s="17">
        <v>2</v>
      </c>
      <c r="I138" s="17">
        <v>0</v>
      </c>
      <c r="J138" s="17">
        <f t="shared" si="34"/>
        <v>1</v>
      </c>
      <c r="K138" s="17">
        <v>49</v>
      </c>
      <c r="L138" s="18">
        <f t="shared" si="35"/>
        <v>0.65306122448979587</v>
      </c>
      <c r="M138" s="18">
        <f t="shared" si="36"/>
        <v>0.34693877551020408</v>
      </c>
    </row>
    <row r="139" spans="1:14" x14ac:dyDescent="0.3">
      <c r="B139" s="19" t="s">
        <v>18</v>
      </c>
      <c r="D139" s="20"/>
      <c r="E139" s="22">
        <f t="shared" ref="E139:K139" si="37">SUM(E133:E138)</f>
        <v>219</v>
      </c>
      <c r="F139" s="22">
        <f t="shared" si="37"/>
        <v>0</v>
      </c>
      <c r="G139" s="22">
        <f t="shared" si="37"/>
        <v>118</v>
      </c>
      <c r="H139" s="22">
        <f t="shared" si="37"/>
        <v>13</v>
      </c>
      <c r="I139" s="22">
        <f t="shared" si="37"/>
        <v>8</v>
      </c>
      <c r="J139" s="22">
        <f t="shared" si="37"/>
        <v>1</v>
      </c>
      <c r="K139" s="22">
        <f t="shared" si="37"/>
        <v>359</v>
      </c>
      <c r="L139" s="23">
        <f t="shared" si="35"/>
        <v>0.61002785515320335</v>
      </c>
      <c r="M139" s="23">
        <f t="shared" si="36"/>
        <v>0.38997214484679665</v>
      </c>
      <c r="N139" s="21"/>
    </row>
    <row r="140" spans="1:14" x14ac:dyDescent="0.3">
      <c r="B140" t="s">
        <v>64</v>
      </c>
      <c r="E140" s="17">
        <v>1</v>
      </c>
      <c r="F140" s="17">
        <v>0</v>
      </c>
      <c r="G140" s="17">
        <v>4</v>
      </c>
      <c r="H140" s="17">
        <v>0</v>
      </c>
      <c r="I140" s="17">
        <v>0</v>
      </c>
      <c r="J140" s="17">
        <f>K140-E140-F140-G140-H140-I140</f>
        <v>0</v>
      </c>
      <c r="K140" s="17">
        <v>5</v>
      </c>
      <c r="L140" s="18">
        <f t="shared" si="35"/>
        <v>0.2</v>
      </c>
      <c r="M140" s="18">
        <f t="shared" si="36"/>
        <v>0.8</v>
      </c>
    </row>
    <row r="141" spans="1:14" x14ac:dyDescent="0.3">
      <c r="B141" t="s">
        <v>83</v>
      </c>
      <c r="E141" s="17">
        <v>3</v>
      </c>
      <c r="F141" s="17">
        <v>0</v>
      </c>
      <c r="G141" s="17">
        <v>1</v>
      </c>
      <c r="H141" s="17">
        <v>0</v>
      </c>
      <c r="I141" s="17">
        <v>0</v>
      </c>
      <c r="J141" s="17">
        <f>K141-E141-F141-G141-H141-I141</f>
        <v>0</v>
      </c>
      <c r="K141" s="17">
        <v>4</v>
      </c>
      <c r="L141" s="18">
        <f t="shared" si="35"/>
        <v>0.75</v>
      </c>
      <c r="M141" s="18">
        <f t="shared" si="36"/>
        <v>0.25</v>
      </c>
    </row>
    <row r="142" spans="1:14" x14ac:dyDescent="0.3">
      <c r="B142" s="19" t="s">
        <v>35</v>
      </c>
      <c r="D142" s="25"/>
      <c r="E142" s="26">
        <f t="shared" ref="E142:K142" si="38">SUM(E140:E141)</f>
        <v>4</v>
      </c>
      <c r="F142" s="26">
        <f t="shared" si="38"/>
        <v>0</v>
      </c>
      <c r="G142" s="26">
        <f t="shared" si="38"/>
        <v>5</v>
      </c>
      <c r="H142" s="26">
        <f t="shared" si="38"/>
        <v>0</v>
      </c>
      <c r="I142" s="26">
        <f t="shared" si="38"/>
        <v>0</v>
      </c>
      <c r="J142" s="26">
        <f t="shared" si="38"/>
        <v>0</v>
      </c>
      <c r="K142" s="26">
        <f t="shared" si="38"/>
        <v>9</v>
      </c>
      <c r="L142" s="27">
        <f t="shared" si="35"/>
        <v>0.44444444444444442</v>
      </c>
      <c r="M142" s="27">
        <f t="shared" si="36"/>
        <v>0.55555555555555558</v>
      </c>
      <c r="N142" s="28"/>
    </row>
    <row r="143" spans="1:14" x14ac:dyDescent="0.3">
      <c r="B143" s="24" t="s">
        <v>44</v>
      </c>
      <c r="C143" s="4"/>
      <c r="D143" s="14"/>
      <c r="E143" s="15">
        <v>223</v>
      </c>
      <c r="F143" s="15">
        <v>0</v>
      </c>
      <c r="G143" s="15">
        <v>123</v>
      </c>
      <c r="H143" s="15">
        <v>13</v>
      </c>
      <c r="I143" s="15">
        <v>8</v>
      </c>
      <c r="J143" s="15">
        <f>K143-E143-F143-G143-H143-I143</f>
        <v>1</v>
      </c>
      <c r="K143" s="15">
        <v>368</v>
      </c>
      <c r="L143" s="16">
        <f t="shared" si="35"/>
        <v>0.60597826086956519</v>
      </c>
      <c r="M143" s="16">
        <f t="shared" si="36"/>
        <v>0.39402173913043476</v>
      </c>
      <c r="N143" s="13"/>
    </row>
    <row r="145" spans="1:2" x14ac:dyDescent="0.3">
      <c r="A145" s="31" t="s">
        <v>65</v>
      </c>
      <c r="B145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D897-9566-46B7-92F8-084A2470E40A}">
  <sheetPr>
    <pageSetUpPr fitToPage="1"/>
  </sheetPr>
  <dimension ref="A2:O93"/>
  <sheetViews>
    <sheetView showGridLines="0" topLeftCell="A69" zoomScale="75" zoomScaleNormal="75" workbookViewId="0">
      <selection activeCell="L91" sqref="L91:M91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75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14</v>
      </c>
      <c r="D12" s="14"/>
      <c r="E12" s="15">
        <v>5</v>
      </c>
      <c r="F12" s="15">
        <v>1</v>
      </c>
      <c r="G12" s="15">
        <v>1</v>
      </c>
      <c r="H12" s="15">
        <v>0</v>
      </c>
      <c r="I12" s="15">
        <v>7</v>
      </c>
      <c r="J12" s="15">
        <f>K12-E12-F12-G12-H12-I12</f>
        <v>0</v>
      </c>
      <c r="K12" s="15">
        <v>14</v>
      </c>
      <c r="L12" s="16">
        <f>(E12+F12)/(K12)</f>
        <v>0.42857142857142855</v>
      </c>
      <c r="M12" s="16">
        <f>(G12+H12+I12+J12)/(K12)</f>
        <v>0.5714285714285714</v>
      </c>
      <c r="N12" s="13"/>
    </row>
    <row r="14" spans="1:15" x14ac:dyDescent="0.3">
      <c r="A14" s="1" t="s">
        <v>15</v>
      </c>
    </row>
    <row r="15" spans="1:15" x14ac:dyDescent="0.3">
      <c r="B15" t="s">
        <v>16</v>
      </c>
      <c r="E15" s="17">
        <v>27</v>
      </c>
      <c r="F15" s="17">
        <v>1</v>
      </c>
      <c r="G15" s="17">
        <v>1</v>
      </c>
      <c r="H15" s="17">
        <v>0</v>
      </c>
      <c r="I15" s="17">
        <v>0</v>
      </c>
      <c r="J15" s="17">
        <f>K15-E15-F15-G15-H15-I15</f>
        <v>0</v>
      </c>
      <c r="K15" s="17">
        <v>29</v>
      </c>
      <c r="L15" s="18">
        <f>(E15+F15)/(K15)</f>
        <v>0.96551724137931039</v>
      </c>
      <c r="M15" s="18">
        <f>(G15+H15+I15+J15)/(K15)</f>
        <v>3.4482758620689655E-2</v>
      </c>
    </row>
    <row r="16" spans="1:15" x14ac:dyDescent="0.3">
      <c r="B16" s="19" t="s">
        <v>18</v>
      </c>
      <c r="D16" s="25"/>
      <c r="E16" s="26">
        <f t="shared" ref="E16:K16" si="0">SUM(E15:E15)</f>
        <v>27</v>
      </c>
      <c r="F16" s="26">
        <f t="shared" si="0"/>
        <v>1</v>
      </c>
      <c r="G16" s="26">
        <f t="shared" si="0"/>
        <v>1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29</v>
      </c>
      <c r="L16" s="27">
        <f>(E16+F16)/(K16)</f>
        <v>0.96551724137931039</v>
      </c>
      <c r="M16" s="27">
        <f>(G16+H16+I16+J16)/(K16)</f>
        <v>3.4482758620689655E-2</v>
      </c>
      <c r="N16" s="28"/>
    </row>
    <row r="17" spans="1:14" x14ac:dyDescent="0.3">
      <c r="B17" s="24" t="s">
        <v>19</v>
      </c>
      <c r="C17" s="4"/>
      <c r="D17" s="14"/>
      <c r="E17" s="15">
        <v>27</v>
      </c>
      <c r="F17" s="15">
        <v>1</v>
      </c>
      <c r="G17" s="15">
        <v>1</v>
      </c>
      <c r="H17" s="15">
        <v>0</v>
      </c>
      <c r="I17" s="15">
        <v>0</v>
      </c>
      <c r="J17" s="15">
        <f>K17-E17-F17-G17-H17-I17</f>
        <v>0</v>
      </c>
      <c r="K17" s="15">
        <v>29</v>
      </c>
      <c r="L17" s="16">
        <f>(E17+F17)/(K17)</f>
        <v>0.96551724137931039</v>
      </c>
      <c r="M17" s="16">
        <f>(G17+H17+I17+J17)/(K17)</f>
        <v>3.4482758620689655E-2</v>
      </c>
      <c r="N17" s="13"/>
    </row>
    <row r="19" spans="1:14" x14ac:dyDescent="0.3">
      <c r="A19" s="1" t="s">
        <v>20</v>
      </c>
    </row>
    <row r="20" spans="1:14" x14ac:dyDescent="0.3">
      <c r="B20" t="s">
        <v>21</v>
      </c>
      <c r="E20" s="17">
        <v>2</v>
      </c>
      <c r="F20" s="17">
        <v>3</v>
      </c>
      <c r="G20" s="17">
        <v>1</v>
      </c>
      <c r="H20" s="17">
        <v>0</v>
      </c>
      <c r="I20" s="17">
        <v>0</v>
      </c>
      <c r="J20" s="17">
        <f t="shared" ref="J20:J33" si="1">K20-E20-F20-G20-H20-I20</f>
        <v>0</v>
      </c>
      <c r="K20" s="17">
        <v>6</v>
      </c>
      <c r="L20" s="18">
        <f t="shared" ref="L20:L38" si="2">(E20+F20)/(K20)</f>
        <v>0.83333333333333337</v>
      </c>
      <c r="M20" s="18">
        <f t="shared" ref="M20:M38" si="3">(G20+H20+I20+J20)/(K20)</f>
        <v>0.16666666666666666</v>
      </c>
    </row>
    <row r="21" spans="1:14" x14ac:dyDescent="0.3">
      <c r="B21" t="s">
        <v>22</v>
      </c>
      <c r="E21" s="17">
        <v>8</v>
      </c>
      <c r="F21" s="17">
        <v>0</v>
      </c>
      <c r="G21" s="17">
        <v>4</v>
      </c>
      <c r="H21" s="17">
        <v>0</v>
      </c>
      <c r="I21" s="17">
        <v>0</v>
      </c>
      <c r="J21" s="17">
        <f t="shared" si="1"/>
        <v>1</v>
      </c>
      <c r="K21" s="17">
        <v>13</v>
      </c>
      <c r="L21" s="18">
        <f t="shared" si="2"/>
        <v>0.61538461538461542</v>
      </c>
      <c r="M21" s="18">
        <f t="shared" si="3"/>
        <v>0.38461538461538464</v>
      </c>
    </row>
    <row r="22" spans="1:14" x14ac:dyDescent="0.3">
      <c r="B22" t="s">
        <v>23</v>
      </c>
      <c r="E22" s="17">
        <v>10</v>
      </c>
      <c r="F22" s="17">
        <v>0</v>
      </c>
      <c r="G22" s="17">
        <v>7</v>
      </c>
      <c r="H22" s="17">
        <v>1</v>
      </c>
      <c r="I22" s="17">
        <v>0</v>
      </c>
      <c r="J22" s="17">
        <f t="shared" si="1"/>
        <v>0</v>
      </c>
      <c r="K22" s="17">
        <v>18</v>
      </c>
      <c r="L22" s="18">
        <f t="shared" si="2"/>
        <v>0.55555555555555558</v>
      </c>
      <c r="M22" s="18">
        <f t="shared" si="3"/>
        <v>0.44444444444444442</v>
      </c>
    </row>
    <row r="23" spans="1:14" x14ac:dyDescent="0.3">
      <c r="B23" t="s">
        <v>24</v>
      </c>
      <c r="E23" s="17">
        <v>8</v>
      </c>
      <c r="F23" s="17">
        <v>0</v>
      </c>
      <c r="G23" s="17">
        <v>0</v>
      </c>
      <c r="H23" s="17">
        <v>0</v>
      </c>
      <c r="I23" s="17">
        <v>0</v>
      </c>
      <c r="J23" s="17">
        <f t="shared" si="1"/>
        <v>0</v>
      </c>
      <c r="K23" s="17">
        <v>8</v>
      </c>
      <c r="L23" s="18">
        <f t="shared" si="2"/>
        <v>1</v>
      </c>
      <c r="M23" s="18">
        <f t="shared" si="3"/>
        <v>0</v>
      </c>
    </row>
    <row r="24" spans="1:14" x14ac:dyDescent="0.3">
      <c r="B24" t="s">
        <v>71</v>
      </c>
      <c r="E24" s="17">
        <v>3</v>
      </c>
      <c r="F24" s="17">
        <v>1</v>
      </c>
      <c r="G24" s="17">
        <v>0</v>
      </c>
      <c r="H24" s="17">
        <v>0</v>
      </c>
      <c r="I24" s="17">
        <v>0</v>
      </c>
      <c r="J24" s="17">
        <f t="shared" si="1"/>
        <v>0</v>
      </c>
      <c r="K24" s="17">
        <v>4</v>
      </c>
      <c r="L24" s="18">
        <f t="shared" si="2"/>
        <v>1</v>
      </c>
      <c r="M24" s="18">
        <f t="shared" si="3"/>
        <v>0</v>
      </c>
    </row>
    <row r="25" spans="1:14" x14ac:dyDescent="0.3">
      <c r="B25" t="s">
        <v>25</v>
      </c>
      <c r="E25" s="17">
        <v>24</v>
      </c>
      <c r="F25" s="17">
        <v>3</v>
      </c>
      <c r="G25" s="17">
        <v>3</v>
      </c>
      <c r="H25" s="17">
        <v>0</v>
      </c>
      <c r="I25" s="17">
        <v>0</v>
      </c>
      <c r="J25" s="17">
        <f t="shared" si="1"/>
        <v>3</v>
      </c>
      <c r="K25" s="17">
        <v>33</v>
      </c>
      <c r="L25" s="18">
        <f t="shared" si="2"/>
        <v>0.81818181818181823</v>
      </c>
      <c r="M25" s="18">
        <f t="shared" si="3"/>
        <v>0.18181818181818182</v>
      </c>
    </row>
    <row r="26" spans="1:14" x14ac:dyDescent="0.3">
      <c r="B26" t="s">
        <v>26</v>
      </c>
      <c r="E26" s="17">
        <v>2</v>
      </c>
      <c r="F26" s="17">
        <v>0</v>
      </c>
      <c r="G26" s="17">
        <v>0</v>
      </c>
      <c r="H26" s="17">
        <v>0</v>
      </c>
      <c r="I26" s="17">
        <v>0</v>
      </c>
      <c r="J26" s="17">
        <f t="shared" si="1"/>
        <v>0</v>
      </c>
      <c r="K26" s="17">
        <v>2</v>
      </c>
      <c r="L26" s="18">
        <f t="shared" si="2"/>
        <v>1</v>
      </c>
      <c r="M26" s="18">
        <f t="shared" si="3"/>
        <v>0</v>
      </c>
    </row>
    <row r="27" spans="1:14" x14ac:dyDescent="0.3">
      <c r="B27" t="s">
        <v>27</v>
      </c>
      <c r="E27" s="17">
        <v>1</v>
      </c>
      <c r="F27" s="17">
        <v>1</v>
      </c>
      <c r="G27" s="17">
        <v>0</v>
      </c>
      <c r="H27" s="17">
        <v>0</v>
      </c>
      <c r="I27" s="17">
        <v>0</v>
      </c>
      <c r="J27" s="17">
        <f t="shared" si="1"/>
        <v>1</v>
      </c>
      <c r="K27" s="17">
        <v>3</v>
      </c>
      <c r="L27" s="18">
        <f t="shared" si="2"/>
        <v>0.66666666666666663</v>
      </c>
      <c r="M27" s="18">
        <f t="shared" si="3"/>
        <v>0.33333333333333331</v>
      </c>
    </row>
    <row r="28" spans="1:14" x14ac:dyDescent="0.3">
      <c r="B28" t="s">
        <v>28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1</v>
      </c>
      <c r="L28" s="18">
        <f t="shared" si="2"/>
        <v>1</v>
      </c>
      <c r="M28" s="18">
        <f t="shared" si="3"/>
        <v>0</v>
      </c>
    </row>
    <row r="29" spans="1:14" x14ac:dyDescent="0.3">
      <c r="B29" t="s">
        <v>16</v>
      </c>
      <c r="E29" s="17">
        <v>12</v>
      </c>
      <c r="F29" s="17">
        <v>3</v>
      </c>
      <c r="G29" s="17">
        <v>0</v>
      </c>
      <c r="H29" s="17">
        <v>0</v>
      </c>
      <c r="I29" s="17">
        <v>0</v>
      </c>
      <c r="J29" s="17">
        <f t="shared" si="1"/>
        <v>1</v>
      </c>
      <c r="K29" s="17">
        <v>16</v>
      </c>
      <c r="L29" s="18">
        <f t="shared" si="2"/>
        <v>0.9375</v>
      </c>
      <c r="M29" s="18">
        <f t="shared" si="3"/>
        <v>6.25E-2</v>
      </c>
    </row>
    <row r="30" spans="1:14" x14ac:dyDescent="0.3">
      <c r="B30" t="s">
        <v>29</v>
      </c>
      <c r="E30" s="17">
        <v>1</v>
      </c>
      <c r="F30" s="17">
        <v>0</v>
      </c>
      <c r="G30" s="17">
        <v>3</v>
      </c>
      <c r="H30" s="17">
        <v>0</v>
      </c>
      <c r="I30" s="17">
        <v>0</v>
      </c>
      <c r="J30" s="17">
        <f t="shared" si="1"/>
        <v>0</v>
      </c>
      <c r="K30" s="17">
        <v>4</v>
      </c>
      <c r="L30" s="18">
        <f t="shared" si="2"/>
        <v>0.25</v>
      </c>
      <c r="M30" s="18">
        <f t="shared" si="3"/>
        <v>0.75</v>
      </c>
    </row>
    <row r="31" spans="1:14" x14ac:dyDescent="0.3">
      <c r="B31" t="s">
        <v>30</v>
      </c>
      <c r="E31" s="17">
        <v>2</v>
      </c>
      <c r="F31" s="17">
        <v>0</v>
      </c>
      <c r="G31" s="17">
        <v>3</v>
      </c>
      <c r="H31" s="17">
        <v>0</v>
      </c>
      <c r="I31" s="17">
        <v>0</v>
      </c>
      <c r="J31" s="17">
        <f t="shared" si="1"/>
        <v>0</v>
      </c>
      <c r="K31" s="17">
        <v>5</v>
      </c>
      <c r="L31" s="18">
        <f t="shared" si="2"/>
        <v>0.4</v>
      </c>
      <c r="M31" s="18">
        <f t="shared" si="3"/>
        <v>0.6</v>
      </c>
    </row>
    <row r="32" spans="1:14" x14ac:dyDescent="0.3">
      <c r="B32" t="s">
        <v>31</v>
      </c>
      <c r="E32" s="17">
        <v>14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14</v>
      </c>
      <c r="L32" s="18">
        <f t="shared" si="2"/>
        <v>1</v>
      </c>
      <c r="M32" s="18">
        <f t="shared" si="3"/>
        <v>0</v>
      </c>
    </row>
    <row r="33" spans="1:14" x14ac:dyDescent="0.3">
      <c r="B33" t="s">
        <v>32</v>
      </c>
      <c r="E33" s="17">
        <v>15</v>
      </c>
      <c r="F33" s="17">
        <v>0</v>
      </c>
      <c r="G33" s="17">
        <v>0</v>
      </c>
      <c r="H33" s="17">
        <v>0</v>
      </c>
      <c r="I33" s="17">
        <v>0</v>
      </c>
      <c r="J33" s="17">
        <f t="shared" si="1"/>
        <v>0</v>
      </c>
      <c r="K33" s="17">
        <v>15</v>
      </c>
      <c r="L33" s="18">
        <f t="shared" si="2"/>
        <v>1</v>
      </c>
      <c r="M33" s="18">
        <f t="shared" si="3"/>
        <v>0</v>
      </c>
    </row>
    <row r="34" spans="1:14" x14ac:dyDescent="0.3">
      <c r="B34" s="19" t="s">
        <v>18</v>
      </c>
      <c r="D34" s="20"/>
      <c r="E34" s="22">
        <f t="shared" ref="E34:K34" si="4">SUM(E20:E33)</f>
        <v>103</v>
      </c>
      <c r="F34" s="22">
        <f t="shared" si="4"/>
        <v>11</v>
      </c>
      <c r="G34" s="22">
        <f t="shared" si="4"/>
        <v>21</v>
      </c>
      <c r="H34" s="22">
        <f t="shared" si="4"/>
        <v>1</v>
      </c>
      <c r="I34" s="22">
        <f t="shared" si="4"/>
        <v>0</v>
      </c>
      <c r="J34" s="22">
        <f t="shared" si="4"/>
        <v>6</v>
      </c>
      <c r="K34" s="22">
        <f t="shared" si="4"/>
        <v>142</v>
      </c>
      <c r="L34" s="23">
        <f t="shared" si="2"/>
        <v>0.80281690140845074</v>
      </c>
      <c r="M34" s="23">
        <f t="shared" si="3"/>
        <v>0.19718309859154928</v>
      </c>
      <c r="N34" s="21"/>
    </row>
    <row r="35" spans="1:14" x14ac:dyDescent="0.3">
      <c r="B35" t="s">
        <v>33</v>
      </c>
      <c r="E35" s="17">
        <v>10</v>
      </c>
      <c r="F35" s="17">
        <v>0</v>
      </c>
      <c r="G35" s="17">
        <v>1</v>
      </c>
      <c r="H35" s="17">
        <v>0</v>
      </c>
      <c r="I35" s="17">
        <v>0</v>
      </c>
      <c r="J35" s="17">
        <f>K35-E35-F35-G35-H35-I35</f>
        <v>5</v>
      </c>
      <c r="K35" s="17">
        <v>16</v>
      </c>
      <c r="L35" s="18">
        <f t="shared" si="2"/>
        <v>0.625</v>
      </c>
      <c r="M35" s="18">
        <f t="shared" si="3"/>
        <v>0.375</v>
      </c>
    </row>
    <row r="36" spans="1:14" x14ac:dyDescent="0.3">
      <c r="B36" t="s">
        <v>34</v>
      </c>
      <c r="E36" s="17">
        <v>2</v>
      </c>
      <c r="F36" s="17">
        <v>2</v>
      </c>
      <c r="G36" s="17">
        <v>0</v>
      </c>
      <c r="H36" s="17">
        <v>0</v>
      </c>
      <c r="I36" s="17">
        <v>0</v>
      </c>
      <c r="J36" s="17">
        <f>K36-E36-F36-G36-H36-I36</f>
        <v>1</v>
      </c>
      <c r="K36" s="17">
        <v>5</v>
      </c>
      <c r="L36" s="18">
        <f t="shared" si="2"/>
        <v>0.8</v>
      </c>
      <c r="M36" s="18">
        <f t="shared" si="3"/>
        <v>0.2</v>
      </c>
    </row>
    <row r="37" spans="1:14" x14ac:dyDescent="0.3">
      <c r="B37" s="19" t="s">
        <v>35</v>
      </c>
      <c r="D37" s="25"/>
      <c r="E37" s="26">
        <f t="shared" ref="E37:K37" si="5">SUM(E35:E36)</f>
        <v>12</v>
      </c>
      <c r="F37" s="26">
        <f t="shared" si="5"/>
        <v>2</v>
      </c>
      <c r="G37" s="26">
        <f t="shared" si="5"/>
        <v>1</v>
      </c>
      <c r="H37" s="26">
        <f t="shared" si="5"/>
        <v>0</v>
      </c>
      <c r="I37" s="26">
        <f t="shared" si="5"/>
        <v>0</v>
      </c>
      <c r="J37" s="26">
        <f t="shared" si="5"/>
        <v>6</v>
      </c>
      <c r="K37" s="26">
        <f t="shared" si="5"/>
        <v>21</v>
      </c>
      <c r="L37" s="27">
        <f t="shared" si="2"/>
        <v>0.66666666666666663</v>
      </c>
      <c r="M37" s="27">
        <f t="shared" si="3"/>
        <v>0.33333333333333331</v>
      </c>
      <c r="N37" s="28"/>
    </row>
    <row r="38" spans="1:14" x14ac:dyDescent="0.3">
      <c r="B38" s="24" t="s">
        <v>19</v>
      </c>
      <c r="C38" s="4"/>
      <c r="D38" s="14"/>
      <c r="E38" s="15">
        <v>115</v>
      </c>
      <c r="F38" s="15">
        <v>13</v>
      </c>
      <c r="G38" s="15">
        <v>22</v>
      </c>
      <c r="H38" s="15">
        <v>1</v>
      </c>
      <c r="I38" s="15">
        <v>0</v>
      </c>
      <c r="J38" s="15">
        <f>K38-E38-F38-G38-H38-I38</f>
        <v>12</v>
      </c>
      <c r="K38" s="15">
        <v>163</v>
      </c>
      <c r="L38" s="16">
        <f t="shared" si="2"/>
        <v>0.78527607361963192</v>
      </c>
      <c r="M38" s="16">
        <f t="shared" si="3"/>
        <v>0.21472392638036811</v>
      </c>
      <c r="N38" s="13"/>
    </row>
    <row r="40" spans="1:14" x14ac:dyDescent="0.3">
      <c r="A40" s="1" t="s">
        <v>36</v>
      </c>
    </row>
    <row r="41" spans="1:14" x14ac:dyDescent="0.3">
      <c r="B41" t="s">
        <v>37</v>
      </c>
      <c r="E41" s="17">
        <v>1</v>
      </c>
      <c r="F41" s="17">
        <v>0</v>
      </c>
      <c r="G41" s="17">
        <v>0</v>
      </c>
      <c r="H41" s="17">
        <v>0</v>
      </c>
      <c r="I41" s="17">
        <v>1</v>
      </c>
      <c r="J41" s="17">
        <f>K41-E41-F41-G41-H41-I41</f>
        <v>0</v>
      </c>
      <c r="K41" s="17">
        <v>2</v>
      </c>
      <c r="L41" s="18">
        <f t="shared" ref="L41:L49" si="6">(E41+F41)/(K41)</f>
        <v>0.5</v>
      </c>
      <c r="M41" s="18">
        <f t="shared" ref="M41:M49" si="7">(G41+H41+I41+J41)/(K41)</f>
        <v>0.5</v>
      </c>
    </row>
    <row r="42" spans="1:14" x14ac:dyDescent="0.3">
      <c r="B42" t="s">
        <v>38</v>
      </c>
      <c r="E42" s="17">
        <v>27</v>
      </c>
      <c r="F42" s="17">
        <v>1</v>
      </c>
      <c r="G42" s="17">
        <v>0</v>
      </c>
      <c r="H42" s="17">
        <v>0</v>
      </c>
      <c r="I42" s="17">
        <v>0</v>
      </c>
      <c r="J42" s="17">
        <f>K42-E42-F42-G42-H42-I42</f>
        <v>1</v>
      </c>
      <c r="K42" s="17">
        <v>29</v>
      </c>
      <c r="L42" s="18">
        <f t="shared" si="6"/>
        <v>0.96551724137931039</v>
      </c>
      <c r="M42" s="18">
        <f t="shared" si="7"/>
        <v>3.4482758620689655E-2</v>
      </c>
    </row>
    <row r="43" spans="1:14" x14ac:dyDescent="0.3">
      <c r="B43" t="s">
        <v>71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7">
        <f>K43-E43-F43-G43-H43-I43</f>
        <v>0</v>
      </c>
      <c r="K43" s="17">
        <v>1</v>
      </c>
      <c r="L43" s="18">
        <f t="shared" si="6"/>
        <v>1</v>
      </c>
      <c r="M43" s="18">
        <f t="shared" si="7"/>
        <v>0</v>
      </c>
    </row>
    <row r="44" spans="1:14" x14ac:dyDescent="0.3">
      <c r="B44" t="s">
        <v>39</v>
      </c>
      <c r="E44" s="17">
        <v>3</v>
      </c>
      <c r="F44" s="17">
        <v>0</v>
      </c>
      <c r="G44" s="17">
        <v>1</v>
      </c>
      <c r="H44" s="17">
        <v>0</v>
      </c>
      <c r="I44" s="17">
        <v>5</v>
      </c>
      <c r="J44" s="17">
        <f>K44-E44-F44-G44-H44-I44</f>
        <v>0</v>
      </c>
      <c r="K44" s="17">
        <v>9</v>
      </c>
      <c r="L44" s="18">
        <f t="shared" si="6"/>
        <v>0.33333333333333331</v>
      </c>
      <c r="M44" s="18">
        <f t="shared" si="7"/>
        <v>0.66666666666666663</v>
      </c>
    </row>
    <row r="45" spans="1:14" x14ac:dyDescent="0.3">
      <c r="B45" t="s">
        <v>30</v>
      </c>
      <c r="E45" s="17">
        <v>1</v>
      </c>
      <c r="F45" s="17">
        <v>0</v>
      </c>
      <c r="G45" s="17">
        <v>0</v>
      </c>
      <c r="H45" s="17">
        <v>0</v>
      </c>
      <c r="I45" s="17">
        <v>0</v>
      </c>
      <c r="J45" s="17">
        <f>K45-E45-F45-G45-H45-I45</f>
        <v>0</v>
      </c>
      <c r="K45" s="17">
        <v>1</v>
      </c>
      <c r="L45" s="18">
        <f t="shared" si="6"/>
        <v>1</v>
      </c>
      <c r="M45" s="18">
        <f t="shared" si="7"/>
        <v>0</v>
      </c>
    </row>
    <row r="46" spans="1:14" x14ac:dyDescent="0.3">
      <c r="B46" s="19" t="s">
        <v>18</v>
      </c>
      <c r="D46" s="20"/>
      <c r="E46" s="22">
        <f t="shared" ref="E46:K46" si="8">SUM(E41:E45)</f>
        <v>33</v>
      </c>
      <c r="F46" s="22">
        <f t="shared" si="8"/>
        <v>1</v>
      </c>
      <c r="G46" s="22">
        <f t="shared" si="8"/>
        <v>1</v>
      </c>
      <c r="H46" s="22">
        <f t="shared" si="8"/>
        <v>0</v>
      </c>
      <c r="I46" s="22">
        <f t="shared" si="8"/>
        <v>6</v>
      </c>
      <c r="J46" s="22">
        <f t="shared" si="8"/>
        <v>1</v>
      </c>
      <c r="K46" s="22">
        <f t="shared" si="8"/>
        <v>42</v>
      </c>
      <c r="L46" s="23">
        <f t="shared" si="6"/>
        <v>0.80952380952380953</v>
      </c>
      <c r="M46" s="23">
        <f t="shared" si="7"/>
        <v>0.19047619047619047</v>
      </c>
      <c r="N46" s="21"/>
    </row>
    <row r="47" spans="1:14" x14ac:dyDescent="0.3">
      <c r="B47" t="s">
        <v>33</v>
      </c>
      <c r="E47" s="17">
        <v>3</v>
      </c>
      <c r="F47" s="17">
        <v>0</v>
      </c>
      <c r="G47" s="17">
        <v>1</v>
      </c>
      <c r="H47" s="17">
        <v>0</v>
      </c>
      <c r="I47" s="17">
        <v>0</v>
      </c>
      <c r="J47" s="17">
        <f>K47-E47-F47-G47-H47-I47</f>
        <v>0</v>
      </c>
      <c r="K47" s="17">
        <v>4</v>
      </c>
      <c r="L47" s="18">
        <f t="shared" si="6"/>
        <v>0.75</v>
      </c>
      <c r="M47" s="18">
        <f t="shared" si="7"/>
        <v>0.25</v>
      </c>
    </row>
    <row r="48" spans="1:14" x14ac:dyDescent="0.3">
      <c r="B48" s="19" t="s">
        <v>35</v>
      </c>
      <c r="D48" s="25"/>
      <c r="E48" s="26">
        <f t="shared" ref="E48:K48" si="9">SUM(E47:E47)</f>
        <v>3</v>
      </c>
      <c r="F48" s="26">
        <f t="shared" si="9"/>
        <v>0</v>
      </c>
      <c r="G48" s="26">
        <f t="shared" si="9"/>
        <v>1</v>
      </c>
      <c r="H48" s="26">
        <f t="shared" si="9"/>
        <v>0</v>
      </c>
      <c r="I48" s="26">
        <f t="shared" si="9"/>
        <v>0</v>
      </c>
      <c r="J48" s="26">
        <f t="shared" si="9"/>
        <v>0</v>
      </c>
      <c r="K48" s="26">
        <f t="shared" si="9"/>
        <v>4</v>
      </c>
      <c r="L48" s="27">
        <f t="shared" si="6"/>
        <v>0.75</v>
      </c>
      <c r="M48" s="27">
        <f t="shared" si="7"/>
        <v>0.25</v>
      </c>
      <c r="N48" s="28"/>
    </row>
    <row r="49" spans="1:14" x14ac:dyDescent="0.3">
      <c r="B49" s="24" t="s">
        <v>19</v>
      </c>
      <c r="C49" s="4"/>
      <c r="D49" s="14"/>
      <c r="E49" s="15">
        <v>36</v>
      </c>
      <c r="F49" s="15">
        <v>1</v>
      </c>
      <c r="G49" s="15">
        <v>2</v>
      </c>
      <c r="H49" s="15">
        <v>0</v>
      </c>
      <c r="I49" s="15">
        <v>6</v>
      </c>
      <c r="J49" s="15">
        <f>K49-E49-F49-G49-H49-I49</f>
        <v>1</v>
      </c>
      <c r="K49" s="15">
        <v>46</v>
      </c>
      <c r="L49" s="16">
        <f t="shared" si="6"/>
        <v>0.80434782608695654</v>
      </c>
      <c r="M49" s="16">
        <f t="shared" si="7"/>
        <v>0.19565217391304349</v>
      </c>
      <c r="N49" s="13"/>
    </row>
    <row r="51" spans="1:14" x14ac:dyDescent="0.3">
      <c r="A51" s="1" t="s">
        <v>40</v>
      </c>
    </row>
    <row r="52" spans="1:14" x14ac:dyDescent="0.3">
      <c r="B52" t="s">
        <v>26</v>
      </c>
      <c r="E52" s="17">
        <v>5</v>
      </c>
      <c r="F52" s="17">
        <v>1</v>
      </c>
      <c r="G52" s="17">
        <v>0</v>
      </c>
      <c r="H52" s="17">
        <v>0</v>
      </c>
      <c r="I52" s="17">
        <v>0</v>
      </c>
      <c r="J52" s="17">
        <f>K52-E52-F52-G52-H52-I52</f>
        <v>0</v>
      </c>
      <c r="K52" s="17">
        <v>6</v>
      </c>
      <c r="L52" s="18">
        <f>(E52+F52)/(K52)</f>
        <v>1</v>
      </c>
      <c r="M52" s="18">
        <f>(G52+H52+I52+J52)/(K52)</f>
        <v>0</v>
      </c>
    </row>
    <row r="53" spans="1:14" x14ac:dyDescent="0.3">
      <c r="B53" s="19" t="s">
        <v>18</v>
      </c>
      <c r="D53" s="25"/>
      <c r="E53" s="26">
        <f t="shared" ref="E53:K53" si="10">SUM(E52:E52)</f>
        <v>5</v>
      </c>
      <c r="F53" s="26">
        <f t="shared" si="10"/>
        <v>1</v>
      </c>
      <c r="G53" s="26">
        <f t="shared" si="10"/>
        <v>0</v>
      </c>
      <c r="H53" s="26">
        <f t="shared" si="10"/>
        <v>0</v>
      </c>
      <c r="I53" s="26">
        <f t="shared" si="10"/>
        <v>0</v>
      </c>
      <c r="J53" s="26">
        <f t="shared" si="10"/>
        <v>0</v>
      </c>
      <c r="K53" s="26">
        <f t="shared" si="10"/>
        <v>6</v>
      </c>
      <c r="L53" s="27">
        <f>(E53+F53)/(K53)</f>
        <v>1</v>
      </c>
      <c r="M53" s="27">
        <f>(G53+H53+I53+J53)/(K53)</f>
        <v>0</v>
      </c>
      <c r="N53" s="28"/>
    </row>
    <row r="54" spans="1:14" x14ac:dyDescent="0.3">
      <c r="B54" s="24" t="s">
        <v>19</v>
      </c>
      <c r="C54" s="4"/>
      <c r="D54" s="14"/>
      <c r="E54" s="15">
        <v>5</v>
      </c>
      <c r="F54" s="15">
        <v>1</v>
      </c>
      <c r="G54" s="15">
        <v>0</v>
      </c>
      <c r="H54" s="15">
        <v>0</v>
      </c>
      <c r="I54" s="15">
        <v>0</v>
      </c>
      <c r="J54" s="15">
        <f>K54-E54-F54-G54-H54-I54</f>
        <v>0</v>
      </c>
      <c r="K54" s="15">
        <v>6</v>
      </c>
      <c r="L54" s="16">
        <f>(E54+F54)/(K54)</f>
        <v>1</v>
      </c>
      <c r="M54" s="16">
        <f>(G54+H54+I54+J54)/(K54)</f>
        <v>0</v>
      </c>
      <c r="N54" s="13"/>
    </row>
    <row r="56" spans="1:14" x14ac:dyDescent="0.3">
      <c r="A56" s="1" t="s">
        <v>41</v>
      </c>
    </row>
    <row r="57" spans="1:14" x14ac:dyDescent="0.3">
      <c r="B57" t="s">
        <v>42</v>
      </c>
      <c r="E57" s="17">
        <v>2</v>
      </c>
      <c r="F57" s="17">
        <v>0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2</v>
      </c>
      <c r="L57" s="18">
        <f>(E57+F57)/(K57)</f>
        <v>1</v>
      </c>
      <c r="M57" s="18">
        <f>(G57+H57+I57+J57)/(K57)</f>
        <v>0</v>
      </c>
    </row>
    <row r="58" spans="1:14" x14ac:dyDescent="0.3">
      <c r="B58" s="19" t="s">
        <v>18</v>
      </c>
      <c r="D58" s="25"/>
      <c r="E58" s="26">
        <f t="shared" ref="E58:K58" si="11">SUM(E57:E57)</f>
        <v>2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2</v>
      </c>
      <c r="L58" s="27">
        <f>(E58+F58)/(K58)</f>
        <v>1</v>
      </c>
      <c r="M58" s="27">
        <f>(G58+H58+I58+J58)/(K58)</f>
        <v>0</v>
      </c>
      <c r="N58" s="28"/>
    </row>
    <row r="59" spans="1:14" x14ac:dyDescent="0.3">
      <c r="B59" s="24" t="s">
        <v>44</v>
      </c>
      <c r="C59" s="4"/>
      <c r="D59" s="14"/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f>K59-E59-F59-G59-H59-I59</f>
        <v>0</v>
      </c>
      <c r="K59" s="15">
        <v>2</v>
      </c>
      <c r="L59" s="16">
        <f>(E59+F59)/(K59)</f>
        <v>1</v>
      </c>
      <c r="M59" s="16">
        <f>(G59+H59+I59+J59)/(K59)</f>
        <v>0</v>
      </c>
      <c r="N59" s="13"/>
    </row>
    <row r="61" spans="1:14" x14ac:dyDescent="0.3">
      <c r="A61" s="1" t="s">
        <v>45</v>
      </c>
    </row>
    <row r="62" spans="1:14" x14ac:dyDescent="0.3">
      <c r="B62" t="s">
        <v>46</v>
      </c>
      <c r="E62" s="17">
        <v>2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2</v>
      </c>
      <c r="L62" s="18">
        <f>(E62+F62)/(K62)</f>
        <v>1</v>
      </c>
      <c r="M62" s="18">
        <f>(G62+H62+I62+J62)/(K62)</f>
        <v>0</v>
      </c>
    </row>
    <row r="63" spans="1:14" x14ac:dyDescent="0.3">
      <c r="B63" s="29" t="s">
        <v>47</v>
      </c>
      <c r="C63" s="30"/>
      <c r="D63" s="12"/>
      <c r="E63" s="15">
        <f t="shared" ref="E63:K63" si="12">SUM(E62:E62)</f>
        <v>2</v>
      </c>
      <c r="F63" s="15">
        <f t="shared" si="12"/>
        <v>0</v>
      </c>
      <c r="G63" s="15">
        <f t="shared" si="12"/>
        <v>0</v>
      </c>
      <c r="H63" s="15">
        <f t="shared" si="12"/>
        <v>0</v>
      </c>
      <c r="I63" s="15">
        <f t="shared" si="12"/>
        <v>0</v>
      </c>
      <c r="J63" s="15">
        <f t="shared" si="12"/>
        <v>0</v>
      </c>
      <c r="K63" s="15">
        <f t="shared" si="12"/>
        <v>2</v>
      </c>
      <c r="L63" s="16">
        <f>(E63+F63)/(K63)</f>
        <v>1</v>
      </c>
      <c r="M63" s="16">
        <f>(G63+H63+I63+J63)/(K63)</f>
        <v>0</v>
      </c>
      <c r="N63" s="13"/>
    </row>
    <row r="64" spans="1:14" x14ac:dyDescent="0.3">
      <c r="A64" s="1" t="s">
        <v>50</v>
      </c>
    </row>
    <row r="65" spans="1:14" x14ac:dyDescent="0.3">
      <c r="B65" t="s">
        <v>42</v>
      </c>
      <c r="E65" s="17">
        <v>1</v>
      </c>
      <c r="F65" s="17">
        <v>0</v>
      </c>
      <c r="G65" s="17">
        <v>2</v>
      </c>
      <c r="H65" s="17">
        <v>1</v>
      </c>
      <c r="I65" s="17">
        <v>0</v>
      </c>
      <c r="J65" s="17">
        <f>K65-E65-F65-G65-H65-I65</f>
        <v>0</v>
      </c>
      <c r="K65" s="17">
        <v>4</v>
      </c>
      <c r="L65" s="18">
        <f t="shared" ref="L65:L72" si="13">(E65+F65)/(K65)</f>
        <v>0.25</v>
      </c>
      <c r="M65" s="18">
        <f t="shared" ref="M65:M72" si="14">(G65+H65+I65+J65)/(K65)</f>
        <v>0.75</v>
      </c>
    </row>
    <row r="66" spans="1:14" x14ac:dyDescent="0.3">
      <c r="B66" t="s">
        <v>52</v>
      </c>
      <c r="E66" s="17">
        <v>15</v>
      </c>
      <c r="F66" s="17">
        <v>1</v>
      </c>
      <c r="G66" s="17">
        <v>0</v>
      </c>
      <c r="H66" s="17">
        <v>0</v>
      </c>
      <c r="I66" s="17">
        <v>0</v>
      </c>
      <c r="J66" s="17">
        <f>K66-E66-F66-G66-H66-I66</f>
        <v>0</v>
      </c>
      <c r="K66" s="17">
        <v>16</v>
      </c>
      <c r="L66" s="18">
        <f t="shared" si="13"/>
        <v>1</v>
      </c>
      <c r="M66" s="18">
        <f t="shared" si="14"/>
        <v>0</v>
      </c>
    </row>
    <row r="67" spans="1:14" x14ac:dyDescent="0.3">
      <c r="B67" t="s">
        <v>53</v>
      </c>
      <c r="E67" s="17">
        <v>12</v>
      </c>
      <c r="F67" s="17">
        <v>0</v>
      </c>
      <c r="G67" s="17">
        <v>4</v>
      </c>
      <c r="H67" s="17">
        <v>0</v>
      </c>
      <c r="I67" s="17">
        <v>0</v>
      </c>
      <c r="J67" s="17">
        <f>K67-E67-F67-G67-H67-I67</f>
        <v>0</v>
      </c>
      <c r="K67" s="17">
        <v>16</v>
      </c>
      <c r="L67" s="18">
        <f t="shared" si="13"/>
        <v>0.75</v>
      </c>
      <c r="M67" s="18">
        <f t="shared" si="14"/>
        <v>0.25</v>
      </c>
    </row>
    <row r="68" spans="1:14" x14ac:dyDescent="0.3">
      <c r="B68" t="s">
        <v>46</v>
      </c>
      <c r="E68" s="17">
        <v>48</v>
      </c>
      <c r="F68" s="17">
        <v>0</v>
      </c>
      <c r="G68" s="17">
        <v>4</v>
      </c>
      <c r="H68" s="17">
        <v>0</v>
      </c>
      <c r="I68" s="17">
        <v>0</v>
      </c>
      <c r="J68" s="17">
        <f>K68-E68-F68-G68-H68-I68</f>
        <v>0</v>
      </c>
      <c r="K68" s="17">
        <v>52</v>
      </c>
      <c r="L68" s="18">
        <f t="shared" si="13"/>
        <v>0.92307692307692313</v>
      </c>
      <c r="M68" s="18">
        <f t="shared" si="14"/>
        <v>7.6923076923076927E-2</v>
      </c>
    </row>
    <row r="69" spans="1:14" x14ac:dyDescent="0.3">
      <c r="B69" s="19" t="s">
        <v>18</v>
      </c>
      <c r="D69" s="20"/>
      <c r="E69" s="22">
        <f t="shared" ref="E69:K69" si="15">SUM(E65:E68)</f>
        <v>76</v>
      </c>
      <c r="F69" s="22">
        <f t="shared" si="15"/>
        <v>1</v>
      </c>
      <c r="G69" s="22">
        <f t="shared" si="15"/>
        <v>10</v>
      </c>
      <c r="H69" s="22">
        <f t="shared" si="15"/>
        <v>1</v>
      </c>
      <c r="I69" s="22">
        <f t="shared" si="15"/>
        <v>0</v>
      </c>
      <c r="J69" s="22">
        <f t="shared" si="15"/>
        <v>0</v>
      </c>
      <c r="K69" s="22">
        <f t="shared" si="15"/>
        <v>88</v>
      </c>
      <c r="L69" s="23">
        <f t="shared" si="13"/>
        <v>0.875</v>
      </c>
      <c r="M69" s="23">
        <f t="shared" si="14"/>
        <v>0.125</v>
      </c>
      <c r="N69" s="21"/>
    </row>
    <row r="70" spans="1:14" x14ac:dyDescent="0.3">
      <c r="B70" t="s">
        <v>34</v>
      </c>
      <c r="E70" s="17">
        <v>1</v>
      </c>
      <c r="F70" s="17">
        <v>0</v>
      </c>
      <c r="G70" s="17">
        <v>1</v>
      </c>
      <c r="H70" s="17">
        <v>0</v>
      </c>
      <c r="I70" s="17">
        <v>0</v>
      </c>
      <c r="J70" s="17">
        <f>K70-E70-F70-G70-H70-I70</f>
        <v>0</v>
      </c>
      <c r="K70" s="17">
        <v>2</v>
      </c>
      <c r="L70" s="18">
        <f t="shared" si="13"/>
        <v>0.5</v>
      </c>
      <c r="M70" s="18">
        <f t="shared" si="14"/>
        <v>0.5</v>
      </c>
    </row>
    <row r="71" spans="1:14" x14ac:dyDescent="0.3">
      <c r="B71" s="19" t="s">
        <v>35</v>
      </c>
      <c r="D71" s="25"/>
      <c r="E71" s="26">
        <f t="shared" ref="E71:K71" si="16">SUM(E70:E70)</f>
        <v>1</v>
      </c>
      <c r="F71" s="26">
        <f t="shared" si="16"/>
        <v>0</v>
      </c>
      <c r="G71" s="26">
        <f t="shared" si="16"/>
        <v>1</v>
      </c>
      <c r="H71" s="26">
        <f t="shared" si="16"/>
        <v>0</v>
      </c>
      <c r="I71" s="26">
        <f t="shared" si="16"/>
        <v>0</v>
      </c>
      <c r="J71" s="26">
        <f t="shared" si="16"/>
        <v>0</v>
      </c>
      <c r="K71" s="26">
        <f t="shared" si="16"/>
        <v>2</v>
      </c>
      <c r="L71" s="27">
        <f t="shared" si="13"/>
        <v>0.5</v>
      </c>
      <c r="M71" s="27">
        <f t="shared" si="14"/>
        <v>0.5</v>
      </c>
      <c r="N71" s="28"/>
    </row>
    <row r="72" spans="1:14" x14ac:dyDescent="0.3">
      <c r="B72" s="24" t="s">
        <v>49</v>
      </c>
      <c r="C72" s="4"/>
      <c r="D72" s="14"/>
      <c r="E72" s="15">
        <v>77</v>
      </c>
      <c r="F72" s="15">
        <v>1</v>
      </c>
      <c r="G72" s="15">
        <v>11</v>
      </c>
      <c r="H72" s="15">
        <v>1</v>
      </c>
      <c r="I72" s="15">
        <v>0</v>
      </c>
      <c r="J72" s="15">
        <f>K72-E72-F72-G72-H72-I72</f>
        <v>0</v>
      </c>
      <c r="K72" s="15">
        <v>90</v>
      </c>
      <c r="L72" s="16">
        <f t="shared" si="13"/>
        <v>0.8666666666666667</v>
      </c>
      <c r="M72" s="16">
        <f t="shared" si="14"/>
        <v>0.13333333333333333</v>
      </c>
      <c r="N72" s="13"/>
    </row>
    <row r="74" spans="1:14" x14ac:dyDescent="0.3">
      <c r="A74" s="1" t="s">
        <v>54</v>
      </c>
    </row>
    <row r="75" spans="1:14" x14ac:dyDescent="0.3">
      <c r="B75" t="s">
        <v>73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f>K75-E75-F75-G75-H75-I75</f>
        <v>0</v>
      </c>
      <c r="K75" s="17">
        <v>1</v>
      </c>
      <c r="L75" s="18">
        <f t="shared" ref="L75:L83" si="17">(E75+F75)/(K75)</f>
        <v>1</v>
      </c>
      <c r="M75" s="18">
        <f t="shared" ref="M75:M83" si="18">(G75+H75+I75+J75)/(K75)</f>
        <v>0</v>
      </c>
    </row>
    <row r="76" spans="1:14" x14ac:dyDescent="0.3">
      <c r="B76" t="s">
        <v>42</v>
      </c>
      <c r="E76" s="17">
        <v>1</v>
      </c>
      <c r="F76" s="17">
        <v>0</v>
      </c>
      <c r="G76" s="17">
        <v>0</v>
      </c>
      <c r="H76" s="17">
        <v>0</v>
      </c>
      <c r="I76" s="17">
        <v>0</v>
      </c>
      <c r="J76" s="17">
        <f>K76-E76-F76-G76-H76-I76</f>
        <v>0</v>
      </c>
      <c r="K76" s="17">
        <v>1</v>
      </c>
      <c r="L76" s="18">
        <f t="shared" si="17"/>
        <v>1</v>
      </c>
      <c r="M76" s="18">
        <f t="shared" si="18"/>
        <v>0</v>
      </c>
    </row>
    <row r="77" spans="1:14" x14ac:dyDescent="0.3">
      <c r="B77" t="s">
        <v>55</v>
      </c>
      <c r="E77" s="17">
        <v>0</v>
      </c>
      <c r="F77" s="17">
        <v>0</v>
      </c>
      <c r="G77" s="17">
        <v>0</v>
      </c>
      <c r="H77" s="17">
        <v>0</v>
      </c>
      <c r="I77" s="17">
        <v>1</v>
      </c>
      <c r="J77" s="17">
        <f>K77-E77-F77-G77-H77-I77</f>
        <v>0</v>
      </c>
      <c r="K77" s="17">
        <v>1</v>
      </c>
      <c r="L77" s="18">
        <f t="shared" si="17"/>
        <v>0</v>
      </c>
      <c r="M77" s="18">
        <f t="shared" si="18"/>
        <v>1</v>
      </c>
    </row>
    <row r="78" spans="1:14" x14ac:dyDescent="0.3">
      <c r="B78" t="s">
        <v>56</v>
      </c>
      <c r="E78" s="17">
        <v>3</v>
      </c>
      <c r="F78" s="17">
        <v>0</v>
      </c>
      <c r="G78" s="17">
        <v>0</v>
      </c>
      <c r="H78" s="17">
        <v>0</v>
      </c>
      <c r="I78" s="17">
        <v>0</v>
      </c>
      <c r="J78" s="17">
        <f>K78-E78-F78-G78-H78-I78</f>
        <v>0</v>
      </c>
      <c r="K78" s="17">
        <v>3</v>
      </c>
      <c r="L78" s="18">
        <f t="shared" si="17"/>
        <v>1</v>
      </c>
      <c r="M78" s="18">
        <f t="shared" si="18"/>
        <v>0</v>
      </c>
    </row>
    <row r="79" spans="1:14" x14ac:dyDescent="0.3">
      <c r="B79" t="s">
        <v>57</v>
      </c>
      <c r="E79" s="17">
        <v>0</v>
      </c>
      <c r="F79" s="17">
        <v>3</v>
      </c>
      <c r="G79" s="17">
        <v>1</v>
      </c>
      <c r="H79" s="17">
        <v>0</v>
      </c>
      <c r="I79" s="17">
        <v>0</v>
      </c>
      <c r="J79" s="17">
        <f>K79-E79-F79-G79-H79-I79</f>
        <v>0</v>
      </c>
      <c r="K79" s="17">
        <v>4</v>
      </c>
      <c r="L79" s="18">
        <f t="shared" si="17"/>
        <v>0.75</v>
      </c>
      <c r="M79" s="18">
        <f t="shared" si="18"/>
        <v>0.25</v>
      </c>
    </row>
    <row r="80" spans="1:14" x14ac:dyDescent="0.3">
      <c r="B80" s="19" t="s">
        <v>18</v>
      </c>
      <c r="D80" s="20"/>
      <c r="E80" s="22">
        <f t="shared" ref="E80:K80" si="19">SUM(E75:E79)</f>
        <v>4</v>
      </c>
      <c r="F80" s="22">
        <f t="shared" si="19"/>
        <v>4</v>
      </c>
      <c r="G80" s="22">
        <f t="shared" si="19"/>
        <v>1</v>
      </c>
      <c r="H80" s="22">
        <f t="shared" si="19"/>
        <v>0</v>
      </c>
      <c r="I80" s="22">
        <f t="shared" si="19"/>
        <v>1</v>
      </c>
      <c r="J80" s="22">
        <f t="shared" si="19"/>
        <v>0</v>
      </c>
      <c r="K80" s="22">
        <f t="shared" si="19"/>
        <v>10</v>
      </c>
      <c r="L80" s="23">
        <f t="shared" si="17"/>
        <v>0.8</v>
      </c>
      <c r="M80" s="23">
        <f t="shared" si="18"/>
        <v>0.2</v>
      </c>
      <c r="N80" s="21"/>
    </row>
    <row r="81" spans="1:14" x14ac:dyDescent="0.3">
      <c r="B81" t="s">
        <v>33</v>
      </c>
      <c r="E81" s="17">
        <v>3</v>
      </c>
      <c r="F81" s="17">
        <v>0</v>
      </c>
      <c r="G81" s="17">
        <v>1</v>
      </c>
      <c r="H81" s="17">
        <v>0</v>
      </c>
      <c r="I81" s="17">
        <v>0</v>
      </c>
      <c r="J81" s="17">
        <f>K81-E81-F81-G81-H81-I81</f>
        <v>0</v>
      </c>
      <c r="K81" s="17">
        <v>4</v>
      </c>
      <c r="L81" s="18">
        <f t="shared" si="17"/>
        <v>0.75</v>
      </c>
      <c r="M81" s="18">
        <f t="shared" si="18"/>
        <v>0.25</v>
      </c>
    </row>
    <row r="82" spans="1:14" x14ac:dyDescent="0.3">
      <c r="B82" s="19" t="s">
        <v>35</v>
      </c>
      <c r="D82" s="25"/>
      <c r="E82" s="26">
        <f t="shared" ref="E82:K82" si="20">SUM(E81:E81)</f>
        <v>3</v>
      </c>
      <c r="F82" s="26">
        <f t="shared" si="20"/>
        <v>0</v>
      </c>
      <c r="G82" s="26">
        <f t="shared" si="20"/>
        <v>1</v>
      </c>
      <c r="H82" s="26">
        <f t="shared" si="20"/>
        <v>0</v>
      </c>
      <c r="I82" s="26">
        <f t="shared" si="20"/>
        <v>0</v>
      </c>
      <c r="J82" s="26">
        <f t="shared" si="20"/>
        <v>0</v>
      </c>
      <c r="K82" s="26">
        <f t="shared" si="20"/>
        <v>4</v>
      </c>
      <c r="L82" s="27">
        <f t="shared" si="17"/>
        <v>0.75</v>
      </c>
      <c r="M82" s="27">
        <f t="shared" si="18"/>
        <v>0.25</v>
      </c>
      <c r="N82" s="28"/>
    </row>
    <row r="83" spans="1:14" x14ac:dyDescent="0.3">
      <c r="B83" s="24" t="s">
        <v>19</v>
      </c>
      <c r="C83" s="4"/>
      <c r="D83" s="14"/>
      <c r="E83" s="15">
        <v>7</v>
      </c>
      <c r="F83" s="15">
        <v>4</v>
      </c>
      <c r="G83" s="15">
        <v>2</v>
      </c>
      <c r="H83" s="15">
        <v>0</v>
      </c>
      <c r="I83" s="15">
        <v>1</v>
      </c>
      <c r="J83" s="15">
        <f>K83-E83-F83-G83-H83-I83</f>
        <v>0</v>
      </c>
      <c r="K83" s="15">
        <v>14</v>
      </c>
      <c r="L83" s="16">
        <f t="shared" si="17"/>
        <v>0.7857142857142857</v>
      </c>
      <c r="M83" s="16">
        <f t="shared" si="18"/>
        <v>0.21428571428571427</v>
      </c>
      <c r="N83" s="13"/>
    </row>
    <row r="85" spans="1:14" x14ac:dyDescent="0.3">
      <c r="A85" s="1" t="s">
        <v>58</v>
      </c>
    </row>
    <row r="86" spans="1:14" x14ac:dyDescent="0.3">
      <c r="B86" t="s">
        <v>60</v>
      </c>
      <c r="E86" s="17">
        <v>8</v>
      </c>
      <c r="F86" s="17">
        <v>0</v>
      </c>
      <c r="G86" s="17">
        <v>0</v>
      </c>
      <c r="H86" s="17">
        <v>0</v>
      </c>
      <c r="I86" s="17">
        <v>0</v>
      </c>
      <c r="J86" s="17">
        <f>K86-E86-F86-G86-H86-I86</f>
        <v>0</v>
      </c>
      <c r="K86" s="17">
        <v>8</v>
      </c>
      <c r="L86" s="18">
        <f t="shared" ref="L86:L91" si="21">(E86+F86)/(K86)</f>
        <v>1</v>
      </c>
      <c r="M86" s="18">
        <f t="shared" ref="M86:M91" si="22">(G86+H86+I86+J86)/(K86)</f>
        <v>0</v>
      </c>
    </row>
    <row r="87" spans="1:14" x14ac:dyDescent="0.3">
      <c r="B87" t="s">
        <v>61</v>
      </c>
      <c r="E87" s="17">
        <v>5</v>
      </c>
      <c r="F87" s="17">
        <v>0</v>
      </c>
      <c r="G87" s="17">
        <v>0</v>
      </c>
      <c r="H87" s="17">
        <v>0</v>
      </c>
      <c r="I87" s="17">
        <v>0</v>
      </c>
      <c r="J87" s="17">
        <f>K87-E87-F87-G87-H87-I87</f>
        <v>0</v>
      </c>
      <c r="K87" s="17">
        <v>5</v>
      </c>
      <c r="L87" s="18">
        <f t="shared" si="21"/>
        <v>1</v>
      </c>
      <c r="M87" s="18">
        <f t="shared" si="22"/>
        <v>0</v>
      </c>
    </row>
    <row r="88" spans="1:14" x14ac:dyDescent="0.3">
      <c r="B88" t="s">
        <v>62</v>
      </c>
      <c r="E88" s="17">
        <v>1</v>
      </c>
      <c r="F88" s="17">
        <v>0</v>
      </c>
      <c r="G88" s="17">
        <v>2</v>
      </c>
      <c r="H88" s="17">
        <v>0</v>
      </c>
      <c r="I88" s="17">
        <v>0</v>
      </c>
      <c r="J88" s="17">
        <f>K88-E88-F88-G88-H88-I88</f>
        <v>0</v>
      </c>
      <c r="K88" s="17">
        <v>3</v>
      </c>
      <c r="L88" s="18">
        <f t="shared" si="21"/>
        <v>0.33333333333333331</v>
      </c>
      <c r="M88" s="18">
        <f t="shared" si="22"/>
        <v>0.66666666666666663</v>
      </c>
    </row>
    <row r="89" spans="1:14" x14ac:dyDescent="0.3">
      <c r="B89" t="s">
        <v>63</v>
      </c>
      <c r="E89" s="17">
        <v>0</v>
      </c>
      <c r="F89" s="17">
        <v>0</v>
      </c>
      <c r="G89" s="17">
        <v>2</v>
      </c>
      <c r="H89" s="17">
        <v>0</v>
      </c>
      <c r="I89" s="17">
        <v>0</v>
      </c>
      <c r="J89" s="17">
        <f>K89-E89-F89-G89-H89-I89</f>
        <v>0</v>
      </c>
      <c r="K89" s="17">
        <v>2</v>
      </c>
      <c r="L89" s="18">
        <f t="shared" si="21"/>
        <v>0</v>
      </c>
      <c r="M89" s="18">
        <f t="shared" si="22"/>
        <v>1</v>
      </c>
    </row>
    <row r="90" spans="1:14" x14ac:dyDescent="0.3">
      <c r="B90" s="19" t="s">
        <v>18</v>
      </c>
      <c r="D90" s="25"/>
      <c r="E90" s="26">
        <f t="shared" ref="E90:K90" si="23">SUM(E86:E89)</f>
        <v>14</v>
      </c>
      <c r="F90" s="26">
        <f t="shared" si="23"/>
        <v>0</v>
      </c>
      <c r="G90" s="26">
        <f t="shared" si="23"/>
        <v>4</v>
      </c>
      <c r="H90" s="26">
        <f t="shared" si="23"/>
        <v>0</v>
      </c>
      <c r="I90" s="26">
        <f t="shared" si="23"/>
        <v>0</v>
      </c>
      <c r="J90" s="26">
        <f t="shared" si="23"/>
        <v>0</v>
      </c>
      <c r="K90" s="26">
        <f t="shared" si="23"/>
        <v>18</v>
      </c>
      <c r="L90" s="27">
        <f t="shared" si="21"/>
        <v>0.77777777777777779</v>
      </c>
      <c r="M90" s="27">
        <f t="shared" si="22"/>
        <v>0.22222222222222221</v>
      </c>
      <c r="N90" s="28"/>
    </row>
    <row r="91" spans="1:14" x14ac:dyDescent="0.3">
      <c r="B91" s="24" t="s">
        <v>44</v>
      </c>
      <c r="C91" s="4"/>
      <c r="D91" s="14"/>
      <c r="E91" s="15">
        <v>14</v>
      </c>
      <c r="F91" s="15">
        <v>0</v>
      </c>
      <c r="G91" s="15">
        <v>4</v>
      </c>
      <c r="H91" s="15">
        <v>0</v>
      </c>
      <c r="I91" s="15">
        <v>0</v>
      </c>
      <c r="J91" s="15">
        <f>K91-E91-F91-G91-H91-I91</f>
        <v>0</v>
      </c>
      <c r="K91" s="15">
        <v>18</v>
      </c>
      <c r="L91" s="16">
        <f t="shared" si="21"/>
        <v>0.77777777777777779</v>
      </c>
      <c r="M91" s="16">
        <f t="shared" si="22"/>
        <v>0.22222222222222221</v>
      </c>
      <c r="N91" s="13"/>
    </row>
    <row r="93" spans="1:14" x14ac:dyDescent="0.3">
      <c r="A93" s="31" t="s">
        <v>65</v>
      </c>
      <c r="B93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86CA-FAAC-4BA5-BEBF-8398366B3C34}">
  <sheetPr>
    <pageSetUpPr fitToPage="1"/>
  </sheetPr>
  <dimension ref="A2:O114"/>
  <sheetViews>
    <sheetView showGridLines="0" topLeftCell="A88" zoomScale="75" zoomScaleNormal="75" workbookViewId="0">
      <selection activeCell="L112" sqref="L112:M112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70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28</v>
      </c>
      <c r="F12" s="15">
        <v>0</v>
      </c>
      <c r="G12" s="15">
        <v>1</v>
      </c>
      <c r="H12" s="15">
        <v>0</v>
      </c>
      <c r="I12" s="15">
        <v>1</v>
      </c>
      <c r="J12" s="15">
        <f>K12-E12-F12-G12-H12-I12</f>
        <v>0</v>
      </c>
      <c r="K12" s="15">
        <v>30</v>
      </c>
      <c r="L12" s="16">
        <f>(E12+F12)/(K12)</f>
        <v>0.93333333333333335</v>
      </c>
      <c r="M12" s="16">
        <f>(G12+H12+I12+J12)/(K12)</f>
        <v>6.6666666666666666E-2</v>
      </c>
      <c r="N12" s="13"/>
    </row>
    <row r="14" spans="1:15" x14ac:dyDescent="0.3">
      <c r="A14" s="1" t="s">
        <v>14</v>
      </c>
      <c r="D14" s="14"/>
      <c r="E14" s="15">
        <v>106</v>
      </c>
      <c r="F14" s="15">
        <v>15</v>
      </c>
      <c r="G14" s="15">
        <v>9</v>
      </c>
      <c r="H14" s="15">
        <v>0</v>
      </c>
      <c r="I14" s="15">
        <v>5</v>
      </c>
      <c r="J14" s="15">
        <f>K14-E14-F14-G14-H14-I14</f>
        <v>0</v>
      </c>
      <c r="K14" s="15">
        <v>135</v>
      </c>
      <c r="L14" s="16">
        <f>(E14+F14)/(K14)</f>
        <v>0.89629629629629626</v>
      </c>
      <c r="M14" s="16">
        <f>(G14+H14+I14+J14)/(K14)</f>
        <v>0.1037037037037037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21</v>
      </c>
      <c r="F17" s="17">
        <v>0</v>
      </c>
      <c r="G17" s="17">
        <v>2</v>
      </c>
      <c r="H17" s="17">
        <v>0</v>
      </c>
      <c r="I17" s="17">
        <v>0</v>
      </c>
      <c r="J17" s="17">
        <f>K17-E17-F17-G17-H17-I17</f>
        <v>0</v>
      </c>
      <c r="K17" s="17">
        <v>23</v>
      </c>
      <c r="L17" s="18">
        <f t="shared" ref="L17:L22" si="0">(E17+F17)/(K17)</f>
        <v>0.91304347826086951</v>
      </c>
      <c r="M17" s="18">
        <f t="shared" ref="M17:M22" si="1">(G17+H17+I17+J17)/(K17)</f>
        <v>8.6956521739130432E-2</v>
      </c>
    </row>
    <row r="18" spans="1:14" x14ac:dyDescent="0.3">
      <c r="B18" t="s">
        <v>17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1</v>
      </c>
      <c r="L18" s="18">
        <f t="shared" si="0"/>
        <v>1</v>
      </c>
      <c r="M18" s="18">
        <f t="shared" si="1"/>
        <v>0</v>
      </c>
    </row>
    <row r="19" spans="1:14" x14ac:dyDescent="0.3">
      <c r="B19" s="19" t="s">
        <v>18</v>
      </c>
      <c r="D19" s="20"/>
      <c r="E19" s="22">
        <f t="shared" ref="E19:K19" si="2">SUM(E17:E18)</f>
        <v>22</v>
      </c>
      <c r="F19" s="22">
        <f t="shared" si="2"/>
        <v>0</v>
      </c>
      <c r="G19" s="22">
        <f t="shared" si="2"/>
        <v>2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24</v>
      </c>
      <c r="L19" s="23">
        <f t="shared" si="0"/>
        <v>0.91666666666666663</v>
      </c>
      <c r="M19" s="23">
        <f t="shared" si="1"/>
        <v>8.3333333333333329E-2</v>
      </c>
      <c r="N19" s="21"/>
    </row>
    <row r="20" spans="1:14" x14ac:dyDescent="0.3">
      <c r="B20" t="s">
        <v>27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1</v>
      </c>
      <c r="L20" s="18">
        <f t="shared" si="0"/>
        <v>1</v>
      </c>
      <c r="M20" s="18">
        <f t="shared" si="1"/>
        <v>0</v>
      </c>
    </row>
    <row r="21" spans="1:14" x14ac:dyDescent="0.3">
      <c r="B21" s="19" t="s">
        <v>35</v>
      </c>
      <c r="D21" s="25"/>
      <c r="E21" s="26">
        <f t="shared" ref="E21:K21" si="3">SUM(E20:E20)</f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7">
        <f t="shared" si="0"/>
        <v>1</v>
      </c>
      <c r="M21" s="27">
        <f t="shared" si="1"/>
        <v>0</v>
      </c>
      <c r="N21" s="28"/>
    </row>
    <row r="22" spans="1:14" x14ac:dyDescent="0.3">
      <c r="B22" s="24" t="s">
        <v>19</v>
      </c>
      <c r="C22" s="4"/>
      <c r="D22" s="14"/>
      <c r="E22" s="15">
        <v>23</v>
      </c>
      <c r="F22" s="15">
        <v>0</v>
      </c>
      <c r="G22" s="15">
        <v>2</v>
      </c>
      <c r="H22" s="15">
        <v>0</v>
      </c>
      <c r="I22" s="15">
        <v>0</v>
      </c>
      <c r="J22" s="15">
        <f>K22-E22-F22-G22-H22-I22</f>
        <v>0</v>
      </c>
      <c r="K22" s="15">
        <v>25</v>
      </c>
      <c r="L22" s="16">
        <f t="shared" si="0"/>
        <v>0.92</v>
      </c>
      <c r="M22" s="16">
        <f t="shared" si="1"/>
        <v>0.08</v>
      </c>
      <c r="N22" s="13"/>
    </row>
    <row r="24" spans="1:14" x14ac:dyDescent="0.3">
      <c r="A24" s="1" t="s">
        <v>20</v>
      </c>
    </row>
    <row r="25" spans="1:14" x14ac:dyDescent="0.3">
      <c r="B25" t="s">
        <v>21</v>
      </c>
      <c r="E25" s="17">
        <v>6</v>
      </c>
      <c r="F25" s="17">
        <v>2</v>
      </c>
      <c r="G25" s="17">
        <v>2</v>
      </c>
      <c r="H25" s="17">
        <v>0</v>
      </c>
      <c r="I25" s="17">
        <v>0</v>
      </c>
      <c r="J25" s="17">
        <f t="shared" ref="J25:J39" si="4">K25-E25-F25-G25-H25-I25</f>
        <v>0</v>
      </c>
      <c r="K25" s="17">
        <v>10</v>
      </c>
      <c r="L25" s="18">
        <f t="shared" ref="L25:L44" si="5">(E25+F25)/(K25)</f>
        <v>0.8</v>
      </c>
      <c r="M25" s="18">
        <f t="shared" ref="M25:M44" si="6">(G25+H25+I25+J25)/(K25)</f>
        <v>0.2</v>
      </c>
    </row>
    <row r="26" spans="1:14" x14ac:dyDescent="0.3">
      <c r="B26" t="s">
        <v>22</v>
      </c>
      <c r="E26" s="17">
        <v>14</v>
      </c>
      <c r="F26" s="17">
        <v>0</v>
      </c>
      <c r="G26" s="17">
        <v>2</v>
      </c>
      <c r="H26" s="17">
        <v>0</v>
      </c>
      <c r="I26" s="17">
        <v>0</v>
      </c>
      <c r="J26" s="17">
        <f t="shared" si="4"/>
        <v>0</v>
      </c>
      <c r="K26" s="17">
        <v>16</v>
      </c>
      <c r="L26" s="18">
        <f t="shared" si="5"/>
        <v>0.875</v>
      </c>
      <c r="M26" s="18">
        <f t="shared" si="6"/>
        <v>0.125</v>
      </c>
    </row>
    <row r="27" spans="1:14" x14ac:dyDescent="0.3">
      <c r="B27" t="s">
        <v>23</v>
      </c>
      <c r="E27" s="17">
        <v>10</v>
      </c>
      <c r="F27" s="17">
        <v>0</v>
      </c>
      <c r="G27" s="17">
        <v>3</v>
      </c>
      <c r="H27" s="17">
        <v>0</v>
      </c>
      <c r="I27" s="17">
        <v>2</v>
      </c>
      <c r="J27" s="17">
        <f t="shared" si="4"/>
        <v>0</v>
      </c>
      <c r="K27" s="17">
        <v>15</v>
      </c>
      <c r="L27" s="18">
        <f t="shared" si="5"/>
        <v>0.66666666666666663</v>
      </c>
      <c r="M27" s="18">
        <f t="shared" si="6"/>
        <v>0.33333333333333331</v>
      </c>
    </row>
    <row r="28" spans="1:14" x14ac:dyDescent="0.3">
      <c r="B28" t="s">
        <v>24</v>
      </c>
      <c r="E28" s="17">
        <v>23</v>
      </c>
      <c r="F28" s="17">
        <v>0</v>
      </c>
      <c r="G28" s="17">
        <v>1</v>
      </c>
      <c r="H28" s="17">
        <v>0</v>
      </c>
      <c r="I28" s="17">
        <v>0</v>
      </c>
      <c r="J28" s="17">
        <f t="shared" si="4"/>
        <v>1</v>
      </c>
      <c r="K28" s="17">
        <v>25</v>
      </c>
      <c r="L28" s="18">
        <f t="shared" si="5"/>
        <v>0.92</v>
      </c>
      <c r="M28" s="18">
        <f t="shared" si="6"/>
        <v>0.08</v>
      </c>
    </row>
    <row r="29" spans="1:14" x14ac:dyDescent="0.3">
      <c r="B29" t="s">
        <v>71</v>
      </c>
      <c r="E29" s="17">
        <v>0</v>
      </c>
      <c r="F29" s="17">
        <v>1</v>
      </c>
      <c r="G29" s="17">
        <v>0</v>
      </c>
      <c r="H29" s="17">
        <v>0</v>
      </c>
      <c r="I29" s="17">
        <v>0</v>
      </c>
      <c r="J29" s="17">
        <f t="shared" si="4"/>
        <v>0</v>
      </c>
      <c r="K29" s="17">
        <v>1</v>
      </c>
      <c r="L29" s="18">
        <f t="shared" si="5"/>
        <v>1</v>
      </c>
      <c r="M29" s="18">
        <f t="shared" si="6"/>
        <v>0</v>
      </c>
    </row>
    <row r="30" spans="1:14" x14ac:dyDescent="0.3">
      <c r="B30" t="s">
        <v>25</v>
      </c>
      <c r="E30" s="17">
        <v>23</v>
      </c>
      <c r="F30" s="17">
        <v>3</v>
      </c>
      <c r="G30" s="17">
        <v>6</v>
      </c>
      <c r="H30" s="17">
        <v>0</v>
      </c>
      <c r="I30" s="17">
        <v>0</v>
      </c>
      <c r="J30" s="17">
        <f t="shared" si="4"/>
        <v>0</v>
      </c>
      <c r="K30" s="17">
        <v>32</v>
      </c>
      <c r="L30" s="18">
        <f t="shared" si="5"/>
        <v>0.8125</v>
      </c>
      <c r="M30" s="18">
        <f t="shared" si="6"/>
        <v>0.1875</v>
      </c>
    </row>
    <row r="31" spans="1:14" x14ac:dyDescent="0.3">
      <c r="B31" t="s">
        <v>26</v>
      </c>
      <c r="E31" s="17">
        <v>8</v>
      </c>
      <c r="F31" s="17">
        <v>0</v>
      </c>
      <c r="G31" s="17">
        <v>3</v>
      </c>
      <c r="H31" s="17">
        <v>0</v>
      </c>
      <c r="I31" s="17">
        <v>0</v>
      </c>
      <c r="J31" s="17">
        <f t="shared" si="4"/>
        <v>0</v>
      </c>
      <c r="K31" s="17">
        <v>11</v>
      </c>
      <c r="L31" s="18">
        <f t="shared" si="5"/>
        <v>0.72727272727272729</v>
      </c>
      <c r="M31" s="18">
        <f t="shared" si="6"/>
        <v>0.27272727272727271</v>
      </c>
    </row>
    <row r="32" spans="1:14" x14ac:dyDescent="0.3">
      <c r="B32" t="s">
        <v>27</v>
      </c>
      <c r="E32" s="17">
        <v>25</v>
      </c>
      <c r="F32" s="17">
        <v>3</v>
      </c>
      <c r="G32" s="17">
        <v>3</v>
      </c>
      <c r="H32" s="17">
        <v>0</v>
      </c>
      <c r="I32" s="17">
        <v>1</v>
      </c>
      <c r="J32" s="17">
        <f t="shared" si="4"/>
        <v>2</v>
      </c>
      <c r="K32" s="17">
        <v>34</v>
      </c>
      <c r="L32" s="18">
        <f t="shared" si="5"/>
        <v>0.82352941176470584</v>
      </c>
      <c r="M32" s="18">
        <f t="shared" si="6"/>
        <v>0.17647058823529413</v>
      </c>
    </row>
    <row r="33" spans="1:14" x14ac:dyDescent="0.3">
      <c r="B33" t="s">
        <v>28</v>
      </c>
      <c r="E33" s="17">
        <v>1</v>
      </c>
      <c r="F33" s="17">
        <v>0</v>
      </c>
      <c r="G33" s="17">
        <v>0</v>
      </c>
      <c r="H33" s="17">
        <v>0</v>
      </c>
      <c r="I33" s="17">
        <v>0</v>
      </c>
      <c r="J33" s="17">
        <f t="shared" si="4"/>
        <v>0</v>
      </c>
      <c r="K33" s="17">
        <v>1</v>
      </c>
      <c r="L33" s="18">
        <f t="shared" si="5"/>
        <v>1</v>
      </c>
      <c r="M33" s="18">
        <f t="shared" si="6"/>
        <v>0</v>
      </c>
    </row>
    <row r="34" spans="1:14" x14ac:dyDescent="0.3">
      <c r="B34" t="s">
        <v>16</v>
      </c>
      <c r="E34" s="17">
        <v>7</v>
      </c>
      <c r="F34" s="17">
        <v>3</v>
      </c>
      <c r="G34" s="17">
        <v>1</v>
      </c>
      <c r="H34" s="17">
        <v>0</v>
      </c>
      <c r="I34" s="17">
        <v>0</v>
      </c>
      <c r="J34" s="17">
        <f t="shared" si="4"/>
        <v>0</v>
      </c>
      <c r="K34" s="17">
        <v>11</v>
      </c>
      <c r="L34" s="18">
        <f t="shared" si="5"/>
        <v>0.90909090909090906</v>
      </c>
      <c r="M34" s="18">
        <f t="shared" si="6"/>
        <v>9.0909090909090912E-2</v>
      </c>
    </row>
    <row r="35" spans="1:14" x14ac:dyDescent="0.3">
      <c r="B35" t="s">
        <v>17</v>
      </c>
      <c r="E35" s="17">
        <v>3</v>
      </c>
      <c r="F35" s="17">
        <v>2</v>
      </c>
      <c r="G35" s="17">
        <v>7</v>
      </c>
      <c r="H35" s="17">
        <v>0</v>
      </c>
      <c r="I35" s="17">
        <v>0</v>
      </c>
      <c r="J35" s="17">
        <f t="shared" si="4"/>
        <v>0</v>
      </c>
      <c r="K35" s="17">
        <v>12</v>
      </c>
      <c r="L35" s="18">
        <f t="shared" si="5"/>
        <v>0.41666666666666669</v>
      </c>
      <c r="M35" s="18">
        <f t="shared" si="6"/>
        <v>0.58333333333333337</v>
      </c>
    </row>
    <row r="36" spans="1:14" x14ac:dyDescent="0.3">
      <c r="B36" t="s">
        <v>29</v>
      </c>
      <c r="E36" s="17">
        <v>10</v>
      </c>
      <c r="F36" s="17">
        <v>2</v>
      </c>
      <c r="G36" s="17">
        <v>1</v>
      </c>
      <c r="H36" s="17">
        <v>0</v>
      </c>
      <c r="I36" s="17">
        <v>0</v>
      </c>
      <c r="J36" s="17">
        <f t="shared" si="4"/>
        <v>1</v>
      </c>
      <c r="K36" s="17">
        <v>14</v>
      </c>
      <c r="L36" s="18">
        <f t="shared" si="5"/>
        <v>0.8571428571428571</v>
      </c>
      <c r="M36" s="18">
        <f t="shared" si="6"/>
        <v>0.14285714285714285</v>
      </c>
    </row>
    <row r="37" spans="1:14" x14ac:dyDescent="0.3">
      <c r="B37" t="s">
        <v>30</v>
      </c>
      <c r="E37" s="17">
        <v>4</v>
      </c>
      <c r="F37" s="17">
        <v>0</v>
      </c>
      <c r="G37" s="17">
        <v>1</v>
      </c>
      <c r="H37" s="17">
        <v>0</v>
      </c>
      <c r="I37" s="17">
        <v>0</v>
      </c>
      <c r="J37" s="17">
        <f t="shared" si="4"/>
        <v>0</v>
      </c>
      <c r="K37" s="17">
        <v>5</v>
      </c>
      <c r="L37" s="18">
        <f t="shared" si="5"/>
        <v>0.8</v>
      </c>
      <c r="M37" s="18">
        <f t="shared" si="6"/>
        <v>0.2</v>
      </c>
    </row>
    <row r="38" spans="1:14" x14ac:dyDescent="0.3">
      <c r="B38" t="s">
        <v>31</v>
      </c>
      <c r="E38" s="17">
        <v>14</v>
      </c>
      <c r="F38" s="17">
        <v>0</v>
      </c>
      <c r="G38" s="17">
        <v>7</v>
      </c>
      <c r="H38" s="17">
        <v>1</v>
      </c>
      <c r="I38" s="17">
        <v>0</v>
      </c>
      <c r="J38" s="17">
        <f t="shared" si="4"/>
        <v>0</v>
      </c>
      <c r="K38" s="17">
        <v>22</v>
      </c>
      <c r="L38" s="18">
        <f t="shared" si="5"/>
        <v>0.63636363636363635</v>
      </c>
      <c r="M38" s="18">
        <f t="shared" si="6"/>
        <v>0.36363636363636365</v>
      </c>
    </row>
    <row r="39" spans="1:14" x14ac:dyDescent="0.3">
      <c r="B39" t="s">
        <v>32</v>
      </c>
      <c r="E39" s="17">
        <v>9</v>
      </c>
      <c r="F39" s="17">
        <v>5</v>
      </c>
      <c r="G39" s="17">
        <v>8</v>
      </c>
      <c r="H39" s="17">
        <v>0</v>
      </c>
      <c r="I39" s="17">
        <v>0</v>
      </c>
      <c r="J39" s="17">
        <f t="shared" si="4"/>
        <v>0</v>
      </c>
      <c r="K39" s="17">
        <v>22</v>
      </c>
      <c r="L39" s="18">
        <f t="shared" si="5"/>
        <v>0.63636363636363635</v>
      </c>
      <c r="M39" s="18">
        <f t="shared" si="6"/>
        <v>0.36363636363636365</v>
      </c>
    </row>
    <row r="40" spans="1:14" x14ac:dyDescent="0.3">
      <c r="B40" s="19" t="s">
        <v>18</v>
      </c>
      <c r="D40" s="20"/>
      <c r="E40" s="22">
        <f t="shared" ref="E40:K40" si="7">SUM(E25:E39)</f>
        <v>157</v>
      </c>
      <c r="F40" s="22">
        <f t="shared" si="7"/>
        <v>21</v>
      </c>
      <c r="G40" s="22">
        <f t="shared" si="7"/>
        <v>45</v>
      </c>
      <c r="H40" s="22">
        <f t="shared" si="7"/>
        <v>1</v>
      </c>
      <c r="I40" s="22">
        <f t="shared" si="7"/>
        <v>3</v>
      </c>
      <c r="J40" s="22">
        <f t="shared" si="7"/>
        <v>4</v>
      </c>
      <c r="K40" s="22">
        <f t="shared" si="7"/>
        <v>231</v>
      </c>
      <c r="L40" s="23">
        <f t="shared" si="5"/>
        <v>0.77056277056277056</v>
      </c>
      <c r="M40" s="23">
        <f t="shared" si="6"/>
        <v>0.22943722943722944</v>
      </c>
      <c r="N40" s="21"/>
    </row>
    <row r="41" spans="1:14" x14ac:dyDescent="0.3">
      <c r="B41" t="s">
        <v>33</v>
      </c>
      <c r="E41" s="17">
        <v>9</v>
      </c>
      <c r="F41" s="17">
        <v>0</v>
      </c>
      <c r="G41" s="17">
        <v>2</v>
      </c>
      <c r="H41" s="17">
        <v>0</v>
      </c>
      <c r="I41" s="17">
        <v>0</v>
      </c>
      <c r="J41" s="17">
        <f>K41-E41-F41-G41-H41-I41</f>
        <v>2</v>
      </c>
      <c r="K41" s="17">
        <v>13</v>
      </c>
      <c r="L41" s="18">
        <f t="shared" si="5"/>
        <v>0.69230769230769229</v>
      </c>
      <c r="M41" s="18">
        <f t="shared" si="6"/>
        <v>0.30769230769230771</v>
      </c>
    </row>
    <row r="42" spans="1:14" x14ac:dyDescent="0.3">
      <c r="B42" t="s">
        <v>34</v>
      </c>
      <c r="E42" s="17">
        <v>0</v>
      </c>
      <c r="F42" s="17">
        <v>4</v>
      </c>
      <c r="G42" s="17">
        <v>0</v>
      </c>
      <c r="H42" s="17">
        <v>0</v>
      </c>
      <c r="I42" s="17">
        <v>0</v>
      </c>
      <c r="J42" s="17">
        <f>K42-E42-F42-G42-H42-I42</f>
        <v>3</v>
      </c>
      <c r="K42" s="17">
        <v>7</v>
      </c>
      <c r="L42" s="18">
        <f t="shared" si="5"/>
        <v>0.5714285714285714</v>
      </c>
      <c r="M42" s="18">
        <f t="shared" si="6"/>
        <v>0.42857142857142855</v>
      </c>
    </row>
    <row r="43" spans="1:14" x14ac:dyDescent="0.3">
      <c r="B43" s="19" t="s">
        <v>35</v>
      </c>
      <c r="D43" s="25"/>
      <c r="E43" s="26">
        <f t="shared" ref="E43:K43" si="8">SUM(E41:E42)</f>
        <v>9</v>
      </c>
      <c r="F43" s="26">
        <f t="shared" si="8"/>
        <v>4</v>
      </c>
      <c r="G43" s="26">
        <f t="shared" si="8"/>
        <v>2</v>
      </c>
      <c r="H43" s="26">
        <f t="shared" si="8"/>
        <v>0</v>
      </c>
      <c r="I43" s="26">
        <f t="shared" si="8"/>
        <v>0</v>
      </c>
      <c r="J43" s="26">
        <f t="shared" si="8"/>
        <v>5</v>
      </c>
      <c r="K43" s="26">
        <f t="shared" si="8"/>
        <v>20</v>
      </c>
      <c r="L43" s="27">
        <f t="shared" si="5"/>
        <v>0.65</v>
      </c>
      <c r="M43" s="27">
        <f t="shared" si="6"/>
        <v>0.35</v>
      </c>
      <c r="N43" s="28"/>
    </row>
    <row r="44" spans="1:14" x14ac:dyDescent="0.3">
      <c r="B44" s="24" t="s">
        <v>19</v>
      </c>
      <c r="C44" s="4"/>
      <c r="D44" s="14"/>
      <c r="E44" s="15">
        <v>166</v>
      </c>
      <c r="F44" s="15">
        <v>25</v>
      </c>
      <c r="G44" s="15">
        <v>47</v>
      </c>
      <c r="H44" s="15">
        <v>1</v>
      </c>
      <c r="I44" s="15">
        <v>3</v>
      </c>
      <c r="J44" s="15">
        <f>K44-E44-F44-G44-H44-I44</f>
        <v>9</v>
      </c>
      <c r="K44" s="15">
        <v>251</v>
      </c>
      <c r="L44" s="16">
        <f t="shared" si="5"/>
        <v>0.76095617529880477</v>
      </c>
      <c r="M44" s="16">
        <f t="shared" si="6"/>
        <v>0.23904382470119523</v>
      </c>
      <c r="N44" s="13"/>
    </row>
    <row r="46" spans="1:14" x14ac:dyDescent="0.3">
      <c r="A46" s="1" t="s">
        <v>36</v>
      </c>
    </row>
    <row r="47" spans="1:14" x14ac:dyDescent="0.3">
      <c r="B47" t="s">
        <v>37</v>
      </c>
      <c r="E47" s="17">
        <v>22</v>
      </c>
      <c r="F47" s="17">
        <v>0</v>
      </c>
      <c r="G47" s="17">
        <v>5</v>
      </c>
      <c r="H47" s="17">
        <v>0</v>
      </c>
      <c r="I47" s="17">
        <v>1</v>
      </c>
      <c r="J47" s="17">
        <f>K47-E47-F47-G47-H47-I47</f>
        <v>1</v>
      </c>
      <c r="K47" s="17">
        <v>29</v>
      </c>
      <c r="L47" s="18">
        <f t="shared" ref="L47:L55" si="9">(E47+F47)/(K47)</f>
        <v>0.75862068965517238</v>
      </c>
      <c r="M47" s="18">
        <f t="shared" ref="M47:M55" si="10">(G47+H47+I47+J47)/(K47)</f>
        <v>0.2413793103448276</v>
      </c>
    </row>
    <row r="48" spans="1:14" x14ac:dyDescent="0.3">
      <c r="B48" t="s">
        <v>72</v>
      </c>
      <c r="E48" s="17">
        <v>0</v>
      </c>
      <c r="F48" s="17">
        <v>1</v>
      </c>
      <c r="G48" s="17">
        <v>0</v>
      </c>
      <c r="H48" s="17">
        <v>0</v>
      </c>
      <c r="I48" s="17">
        <v>0</v>
      </c>
      <c r="J48" s="17">
        <f>K48-E48-F48-G48-H48-I48</f>
        <v>0</v>
      </c>
      <c r="K48" s="17">
        <v>1</v>
      </c>
      <c r="L48" s="18">
        <f t="shared" si="9"/>
        <v>1</v>
      </c>
      <c r="M48" s="18">
        <f t="shared" si="10"/>
        <v>0</v>
      </c>
    </row>
    <row r="49" spans="1:14" x14ac:dyDescent="0.3">
      <c r="B49" t="s">
        <v>38</v>
      </c>
      <c r="E49" s="17">
        <v>30</v>
      </c>
      <c r="F49" s="17">
        <v>1</v>
      </c>
      <c r="G49" s="17">
        <v>4</v>
      </c>
      <c r="H49" s="17">
        <v>1</v>
      </c>
      <c r="I49" s="17">
        <v>0</v>
      </c>
      <c r="J49" s="17">
        <f>K49-E49-F49-G49-H49-I49</f>
        <v>0</v>
      </c>
      <c r="K49" s="17">
        <v>36</v>
      </c>
      <c r="L49" s="18">
        <f t="shared" si="9"/>
        <v>0.86111111111111116</v>
      </c>
      <c r="M49" s="18">
        <f t="shared" si="10"/>
        <v>0.1388888888888889</v>
      </c>
    </row>
    <row r="50" spans="1:14" x14ac:dyDescent="0.3">
      <c r="B50" t="s">
        <v>24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17">
        <f>K50-E50-F50-G50-H50-I50</f>
        <v>0</v>
      </c>
      <c r="K50" s="17">
        <v>1</v>
      </c>
      <c r="L50" s="18">
        <f t="shared" si="9"/>
        <v>1</v>
      </c>
      <c r="M50" s="18">
        <f t="shared" si="10"/>
        <v>0</v>
      </c>
    </row>
    <row r="51" spans="1:14" x14ac:dyDescent="0.3">
      <c r="B51" t="s">
        <v>39</v>
      </c>
      <c r="E51" s="17">
        <v>37</v>
      </c>
      <c r="F51" s="17">
        <v>0</v>
      </c>
      <c r="G51" s="17">
        <v>7</v>
      </c>
      <c r="H51" s="17">
        <v>0</v>
      </c>
      <c r="I51" s="17">
        <v>0</v>
      </c>
      <c r="J51" s="17">
        <f>K51-E51-F51-G51-H51-I51</f>
        <v>1</v>
      </c>
      <c r="K51" s="17">
        <v>45</v>
      </c>
      <c r="L51" s="18">
        <f t="shared" si="9"/>
        <v>0.82222222222222219</v>
      </c>
      <c r="M51" s="18">
        <f t="shared" si="10"/>
        <v>0.17777777777777778</v>
      </c>
    </row>
    <row r="52" spans="1:14" x14ac:dyDescent="0.3">
      <c r="B52" s="19" t="s">
        <v>18</v>
      </c>
      <c r="D52" s="20"/>
      <c r="E52" s="22">
        <f t="shared" ref="E52:K52" si="11">SUM(E47:E51)</f>
        <v>90</v>
      </c>
      <c r="F52" s="22">
        <f t="shared" si="11"/>
        <v>2</v>
      </c>
      <c r="G52" s="22">
        <f t="shared" si="11"/>
        <v>16</v>
      </c>
      <c r="H52" s="22">
        <f t="shared" si="11"/>
        <v>1</v>
      </c>
      <c r="I52" s="22">
        <f t="shared" si="11"/>
        <v>1</v>
      </c>
      <c r="J52" s="22">
        <f t="shared" si="11"/>
        <v>2</v>
      </c>
      <c r="K52" s="22">
        <f t="shared" si="11"/>
        <v>112</v>
      </c>
      <c r="L52" s="23">
        <f t="shared" si="9"/>
        <v>0.8214285714285714</v>
      </c>
      <c r="M52" s="23">
        <f t="shared" si="10"/>
        <v>0.17857142857142858</v>
      </c>
      <c r="N52" s="21"/>
    </row>
    <row r="53" spans="1:14" x14ac:dyDescent="0.3">
      <c r="B53" t="s">
        <v>33</v>
      </c>
      <c r="E53" s="17">
        <v>5</v>
      </c>
      <c r="F53" s="17">
        <v>0</v>
      </c>
      <c r="G53" s="17">
        <v>2</v>
      </c>
      <c r="H53" s="17">
        <v>0</v>
      </c>
      <c r="I53" s="17">
        <v>0</v>
      </c>
      <c r="J53" s="17">
        <f>K53-E53-F53-G53-H53-I53</f>
        <v>0</v>
      </c>
      <c r="K53" s="17">
        <v>7</v>
      </c>
      <c r="L53" s="18">
        <f t="shared" si="9"/>
        <v>0.7142857142857143</v>
      </c>
      <c r="M53" s="18">
        <f t="shared" si="10"/>
        <v>0.2857142857142857</v>
      </c>
    </row>
    <row r="54" spans="1:14" x14ac:dyDescent="0.3">
      <c r="B54" s="19" t="s">
        <v>35</v>
      </c>
      <c r="D54" s="25"/>
      <c r="E54" s="26">
        <f t="shared" ref="E54:K54" si="12">SUM(E53:E53)</f>
        <v>5</v>
      </c>
      <c r="F54" s="26">
        <f t="shared" si="12"/>
        <v>0</v>
      </c>
      <c r="G54" s="26">
        <f t="shared" si="12"/>
        <v>2</v>
      </c>
      <c r="H54" s="26">
        <f t="shared" si="12"/>
        <v>0</v>
      </c>
      <c r="I54" s="26">
        <f t="shared" si="12"/>
        <v>0</v>
      </c>
      <c r="J54" s="26">
        <f t="shared" si="12"/>
        <v>0</v>
      </c>
      <c r="K54" s="26">
        <f t="shared" si="12"/>
        <v>7</v>
      </c>
      <c r="L54" s="27">
        <f t="shared" si="9"/>
        <v>0.7142857142857143</v>
      </c>
      <c r="M54" s="27">
        <f t="shared" si="10"/>
        <v>0.2857142857142857</v>
      </c>
      <c r="N54" s="28"/>
    </row>
    <row r="55" spans="1:14" x14ac:dyDescent="0.3">
      <c r="B55" s="24" t="s">
        <v>19</v>
      </c>
      <c r="C55" s="4"/>
      <c r="D55" s="14"/>
      <c r="E55" s="15">
        <v>95</v>
      </c>
      <c r="F55" s="15">
        <v>2</v>
      </c>
      <c r="G55" s="15">
        <v>18</v>
      </c>
      <c r="H55" s="15">
        <v>1</v>
      </c>
      <c r="I55" s="15">
        <v>1</v>
      </c>
      <c r="J55" s="15">
        <f>K55-E55-F55-G55-H55-I55</f>
        <v>2</v>
      </c>
      <c r="K55" s="15">
        <v>119</v>
      </c>
      <c r="L55" s="16">
        <f t="shared" si="9"/>
        <v>0.81512605042016806</v>
      </c>
      <c r="M55" s="16">
        <f t="shared" si="10"/>
        <v>0.18487394957983194</v>
      </c>
      <c r="N55" s="13"/>
    </row>
    <row r="57" spans="1:14" x14ac:dyDescent="0.3">
      <c r="A57" s="1" t="s">
        <v>40</v>
      </c>
    </row>
    <row r="58" spans="1:14" x14ac:dyDescent="0.3">
      <c r="B58" t="s">
        <v>26</v>
      </c>
      <c r="E58" s="17">
        <v>1</v>
      </c>
      <c r="F58" s="17">
        <v>0</v>
      </c>
      <c r="G58" s="17">
        <v>2</v>
      </c>
      <c r="H58" s="17">
        <v>0</v>
      </c>
      <c r="I58" s="17">
        <v>0</v>
      </c>
      <c r="J58" s="17">
        <f>K58-E58-F58-G58-H58-I58</f>
        <v>0</v>
      </c>
      <c r="K58" s="17">
        <v>3</v>
      </c>
      <c r="L58" s="18">
        <f>(E58+F58)/(K58)</f>
        <v>0.33333333333333331</v>
      </c>
      <c r="M58" s="18">
        <f>(G58+H58+I58+J58)/(K58)</f>
        <v>0.66666666666666663</v>
      </c>
    </row>
    <row r="59" spans="1:14" x14ac:dyDescent="0.3">
      <c r="B59" s="19" t="s">
        <v>18</v>
      </c>
      <c r="D59" s="25"/>
      <c r="E59" s="26">
        <f t="shared" ref="E59:K59" si="13">SUM(E58:E58)</f>
        <v>1</v>
      </c>
      <c r="F59" s="26">
        <f t="shared" si="13"/>
        <v>0</v>
      </c>
      <c r="G59" s="26">
        <f t="shared" si="13"/>
        <v>2</v>
      </c>
      <c r="H59" s="26">
        <f t="shared" si="13"/>
        <v>0</v>
      </c>
      <c r="I59" s="26">
        <f t="shared" si="13"/>
        <v>0</v>
      </c>
      <c r="J59" s="26">
        <f t="shared" si="13"/>
        <v>0</v>
      </c>
      <c r="K59" s="26">
        <f t="shared" si="13"/>
        <v>3</v>
      </c>
      <c r="L59" s="27">
        <f>(E59+F59)/(K59)</f>
        <v>0.33333333333333331</v>
      </c>
      <c r="M59" s="27">
        <f>(G59+H59+I59+J59)/(K59)</f>
        <v>0.66666666666666663</v>
      </c>
      <c r="N59" s="28"/>
    </row>
    <row r="60" spans="1:14" x14ac:dyDescent="0.3">
      <c r="B60" s="24" t="s">
        <v>19</v>
      </c>
      <c r="C60" s="4"/>
      <c r="D60" s="14"/>
      <c r="E60" s="15">
        <v>1</v>
      </c>
      <c r="F60" s="15">
        <v>0</v>
      </c>
      <c r="G60" s="15">
        <v>2</v>
      </c>
      <c r="H60" s="15">
        <v>0</v>
      </c>
      <c r="I60" s="15">
        <v>0</v>
      </c>
      <c r="J60" s="15">
        <f>K60-E60-F60-G60-H60-I60</f>
        <v>0</v>
      </c>
      <c r="K60" s="15">
        <v>3</v>
      </c>
      <c r="L60" s="16">
        <f>(E60+F60)/(K60)</f>
        <v>0.33333333333333331</v>
      </c>
      <c r="M60" s="16">
        <f>(G60+H60+I60+J60)/(K60)</f>
        <v>0.66666666666666663</v>
      </c>
      <c r="N60" s="13"/>
    </row>
    <row r="62" spans="1:14" x14ac:dyDescent="0.3">
      <c r="A62" s="1" t="s">
        <v>41</v>
      </c>
    </row>
    <row r="63" spans="1:14" x14ac:dyDescent="0.3">
      <c r="B63" t="s">
        <v>42</v>
      </c>
      <c r="E63" s="17">
        <v>8</v>
      </c>
      <c r="F63" s="17">
        <v>0</v>
      </c>
      <c r="G63" s="17">
        <v>1</v>
      </c>
      <c r="H63" s="17">
        <v>0</v>
      </c>
      <c r="I63" s="17">
        <v>1</v>
      </c>
      <c r="J63" s="17">
        <f>K63-E63-F63-G63-H63-I63</f>
        <v>1</v>
      </c>
      <c r="K63" s="17">
        <v>11</v>
      </c>
      <c r="L63" s="18">
        <f t="shared" ref="L63:L68" si="14">(E63+F63)/(K63)</f>
        <v>0.72727272727272729</v>
      </c>
      <c r="M63" s="18">
        <f t="shared" ref="M63:M68" si="15">(G63+H63+I63+J63)/(K63)</f>
        <v>0.27272727272727271</v>
      </c>
    </row>
    <row r="64" spans="1:14" x14ac:dyDescent="0.3">
      <c r="B64" t="s">
        <v>43</v>
      </c>
      <c r="E64" s="17">
        <v>5</v>
      </c>
      <c r="F64" s="17">
        <v>0</v>
      </c>
      <c r="G64" s="17">
        <v>0</v>
      </c>
      <c r="H64" s="17">
        <v>0</v>
      </c>
      <c r="I64" s="17">
        <v>0</v>
      </c>
      <c r="J64" s="17">
        <f>K64-E64-F64-G64-H64-I64</f>
        <v>0</v>
      </c>
      <c r="K64" s="17">
        <v>5</v>
      </c>
      <c r="L64" s="18">
        <f t="shared" si="14"/>
        <v>1</v>
      </c>
      <c r="M64" s="18">
        <f t="shared" si="15"/>
        <v>0</v>
      </c>
    </row>
    <row r="65" spans="1:14" x14ac:dyDescent="0.3">
      <c r="B65" s="19" t="s">
        <v>18</v>
      </c>
      <c r="D65" s="20"/>
      <c r="E65" s="22">
        <f t="shared" ref="E65:K65" si="16">SUM(E63:E64)</f>
        <v>13</v>
      </c>
      <c r="F65" s="22">
        <f t="shared" si="16"/>
        <v>0</v>
      </c>
      <c r="G65" s="22">
        <f t="shared" si="16"/>
        <v>1</v>
      </c>
      <c r="H65" s="22">
        <f t="shared" si="16"/>
        <v>0</v>
      </c>
      <c r="I65" s="22">
        <f t="shared" si="16"/>
        <v>1</v>
      </c>
      <c r="J65" s="22">
        <f t="shared" si="16"/>
        <v>1</v>
      </c>
      <c r="K65" s="22">
        <f t="shared" si="16"/>
        <v>16</v>
      </c>
      <c r="L65" s="23">
        <f t="shared" si="14"/>
        <v>0.8125</v>
      </c>
      <c r="M65" s="23">
        <f t="shared" si="15"/>
        <v>0.1875</v>
      </c>
      <c r="N65" s="21"/>
    </row>
    <row r="66" spans="1:14" x14ac:dyDescent="0.3">
      <c r="B66" t="s">
        <v>34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f>K66-E66-F66-G66-H66-I66</f>
        <v>0</v>
      </c>
      <c r="K66" s="17">
        <v>1</v>
      </c>
      <c r="L66" s="18">
        <f t="shared" si="14"/>
        <v>0</v>
      </c>
      <c r="M66" s="18">
        <f t="shared" si="15"/>
        <v>1</v>
      </c>
    </row>
    <row r="67" spans="1:14" x14ac:dyDescent="0.3">
      <c r="B67" s="19" t="s">
        <v>35</v>
      </c>
      <c r="D67" s="25"/>
      <c r="E67" s="26">
        <f t="shared" ref="E67:K67" si="17">SUM(E66:E66)</f>
        <v>0</v>
      </c>
      <c r="F67" s="26">
        <f t="shared" si="17"/>
        <v>0</v>
      </c>
      <c r="G67" s="26">
        <f t="shared" si="17"/>
        <v>1</v>
      </c>
      <c r="H67" s="26">
        <f t="shared" si="17"/>
        <v>0</v>
      </c>
      <c r="I67" s="26">
        <f t="shared" si="17"/>
        <v>0</v>
      </c>
      <c r="J67" s="26">
        <f t="shared" si="17"/>
        <v>0</v>
      </c>
      <c r="K67" s="26">
        <f t="shared" si="17"/>
        <v>1</v>
      </c>
      <c r="L67" s="27">
        <f t="shared" si="14"/>
        <v>0</v>
      </c>
      <c r="M67" s="27">
        <f t="shared" si="15"/>
        <v>1</v>
      </c>
      <c r="N67" s="28"/>
    </row>
    <row r="68" spans="1:14" x14ac:dyDescent="0.3">
      <c r="B68" s="24" t="s">
        <v>44</v>
      </c>
      <c r="C68" s="4"/>
      <c r="D68" s="14"/>
      <c r="E68" s="15">
        <v>13</v>
      </c>
      <c r="F68" s="15">
        <v>0</v>
      </c>
      <c r="G68" s="15">
        <v>2</v>
      </c>
      <c r="H68" s="15">
        <v>0</v>
      </c>
      <c r="I68" s="15">
        <v>1</v>
      </c>
      <c r="J68" s="15">
        <f>K68-E68-F68-G68-H68-I68</f>
        <v>1</v>
      </c>
      <c r="K68" s="15">
        <v>17</v>
      </c>
      <c r="L68" s="16">
        <f t="shared" si="14"/>
        <v>0.76470588235294112</v>
      </c>
      <c r="M68" s="16">
        <f t="shared" si="15"/>
        <v>0.23529411764705882</v>
      </c>
      <c r="N68" s="13"/>
    </row>
    <row r="70" spans="1:14" x14ac:dyDescent="0.3">
      <c r="A70" s="1" t="s">
        <v>45</v>
      </c>
    </row>
    <row r="71" spans="1:14" x14ac:dyDescent="0.3">
      <c r="B71" t="s">
        <v>46</v>
      </c>
      <c r="E71" s="17">
        <v>2</v>
      </c>
      <c r="F71" s="17">
        <v>0</v>
      </c>
      <c r="G71" s="17">
        <v>4</v>
      </c>
      <c r="H71" s="17">
        <v>0</v>
      </c>
      <c r="I71" s="17">
        <v>0</v>
      </c>
      <c r="J71" s="17">
        <f>K71-E71-F71-G71-H71-I71</f>
        <v>0</v>
      </c>
      <c r="K71" s="17">
        <v>6</v>
      </c>
      <c r="L71" s="18">
        <f>(E71+F71)/(K71)</f>
        <v>0.33333333333333331</v>
      </c>
      <c r="M71" s="18">
        <f>(G71+H71+I71+J71)/(K71)</f>
        <v>0.66666666666666663</v>
      </c>
    </row>
    <row r="72" spans="1:14" x14ac:dyDescent="0.3">
      <c r="B72" t="s">
        <v>34</v>
      </c>
      <c r="E72" s="17">
        <v>4</v>
      </c>
      <c r="F72" s="17">
        <v>0</v>
      </c>
      <c r="G72" s="17">
        <v>0</v>
      </c>
      <c r="H72" s="17">
        <v>0</v>
      </c>
      <c r="I72" s="17">
        <v>0</v>
      </c>
      <c r="J72" s="17">
        <f>K72-E72-F72-G72-H72-I72</f>
        <v>0</v>
      </c>
      <c r="K72" s="17">
        <v>4</v>
      </c>
      <c r="L72" s="18">
        <f>(E72+F72)/(K72)</f>
        <v>1</v>
      </c>
      <c r="M72" s="18">
        <f>(G72+H72+I72+J72)/(K72)</f>
        <v>0</v>
      </c>
    </row>
    <row r="73" spans="1:14" x14ac:dyDescent="0.3">
      <c r="B73" s="29" t="s">
        <v>47</v>
      </c>
      <c r="C73" s="30"/>
      <c r="D73" s="12"/>
      <c r="E73" s="15">
        <f t="shared" ref="E73:K73" si="18">SUM(E71:E72)</f>
        <v>6</v>
      </c>
      <c r="F73" s="15">
        <f t="shared" si="18"/>
        <v>0</v>
      </c>
      <c r="G73" s="15">
        <f t="shared" si="18"/>
        <v>4</v>
      </c>
      <c r="H73" s="15">
        <f t="shared" si="18"/>
        <v>0</v>
      </c>
      <c r="I73" s="15">
        <f t="shared" si="18"/>
        <v>0</v>
      </c>
      <c r="J73" s="15">
        <f t="shared" si="18"/>
        <v>0</v>
      </c>
      <c r="K73" s="15">
        <f t="shared" si="18"/>
        <v>10</v>
      </c>
      <c r="L73" s="16">
        <f>(E73+F73)/(K73)</f>
        <v>0.6</v>
      </c>
      <c r="M73" s="16">
        <f>(G73+H73+I73+J73)/(K73)</f>
        <v>0.4</v>
      </c>
      <c r="N73" s="13"/>
    </row>
    <row r="74" spans="1:14" x14ac:dyDescent="0.3">
      <c r="A74" s="1" t="s">
        <v>48</v>
      </c>
    </row>
    <row r="75" spans="1:14" x14ac:dyDescent="0.3">
      <c r="B75" t="s">
        <v>34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f>K75-E75-F75-G75-H75-I75</f>
        <v>0</v>
      </c>
      <c r="K75" s="17">
        <v>1</v>
      </c>
      <c r="L75" s="18">
        <f>(E75+F75)/(K75)</f>
        <v>1</v>
      </c>
      <c r="M75" s="18">
        <f>(G75+H75+I75+J75)/(K75)</f>
        <v>0</v>
      </c>
    </row>
    <row r="76" spans="1:14" x14ac:dyDescent="0.3">
      <c r="B76" s="19" t="s">
        <v>18</v>
      </c>
      <c r="D76" s="25"/>
      <c r="E76" s="26">
        <f t="shared" ref="E76:K76" si="19">SUM(E75:E75)</f>
        <v>0</v>
      </c>
      <c r="F76" s="26">
        <f t="shared" si="19"/>
        <v>1</v>
      </c>
      <c r="G76" s="26">
        <f t="shared" si="19"/>
        <v>0</v>
      </c>
      <c r="H76" s="26">
        <f t="shared" si="19"/>
        <v>0</v>
      </c>
      <c r="I76" s="26">
        <f t="shared" si="19"/>
        <v>0</v>
      </c>
      <c r="J76" s="26">
        <f t="shared" si="19"/>
        <v>0</v>
      </c>
      <c r="K76" s="26">
        <f t="shared" si="19"/>
        <v>1</v>
      </c>
      <c r="L76" s="27">
        <f>(E76+F76)/(K76)</f>
        <v>1</v>
      </c>
      <c r="M76" s="27">
        <f>(G76+H76+I76+J76)/(K76)</f>
        <v>0</v>
      </c>
      <c r="N76" s="28"/>
    </row>
    <row r="77" spans="1:14" x14ac:dyDescent="0.3">
      <c r="B77" s="24" t="s">
        <v>49</v>
      </c>
      <c r="C77" s="4"/>
      <c r="D77" s="14"/>
      <c r="E77" s="15">
        <v>0</v>
      </c>
      <c r="F77" s="15">
        <v>1</v>
      </c>
      <c r="G77" s="15">
        <v>0</v>
      </c>
      <c r="H77" s="15">
        <v>0</v>
      </c>
      <c r="I77" s="15">
        <v>0</v>
      </c>
      <c r="J77" s="15">
        <f>K77-E77-F77-G77-H77-I77</f>
        <v>0</v>
      </c>
      <c r="K77" s="15">
        <v>1</v>
      </c>
      <c r="L77" s="16">
        <f>(E77+F77)/(K77)</f>
        <v>1</v>
      </c>
      <c r="M77" s="16">
        <f>(G77+H77+I77+J77)/(K77)</f>
        <v>0</v>
      </c>
      <c r="N77" s="13"/>
    </row>
    <row r="79" spans="1:14" x14ac:dyDescent="0.3">
      <c r="A79" s="1" t="s">
        <v>50</v>
      </c>
    </row>
    <row r="80" spans="1:14" x14ac:dyDescent="0.3">
      <c r="B80" t="s">
        <v>42</v>
      </c>
      <c r="E80" s="17">
        <v>6</v>
      </c>
      <c r="F80" s="17">
        <v>0</v>
      </c>
      <c r="G80" s="17">
        <v>1</v>
      </c>
      <c r="H80" s="17">
        <v>0</v>
      </c>
      <c r="I80" s="17">
        <v>0</v>
      </c>
      <c r="J80" s="17">
        <f>K80-E80-F80-G80-H80-I80</f>
        <v>0</v>
      </c>
      <c r="K80" s="17">
        <v>7</v>
      </c>
      <c r="L80" s="18">
        <f t="shared" ref="L80:L88" si="20">(E80+F80)/(K80)</f>
        <v>0.8571428571428571</v>
      </c>
      <c r="M80" s="18">
        <f t="shared" ref="M80:M88" si="21">(G80+H80+I80+J80)/(K80)</f>
        <v>0.14285714285714285</v>
      </c>
    </row>
    <row r="81" spans="1:14" x14ac:dyDescent="0.3">
      <c r="B81" t="s">
        <v>52</v>
      </c>
      <c r="E81" s="17">
        <v>9</v>
      </c>
      <c r="F81" s="17">
        <v>0</v>
      </c>
      <c r="G81" s="17">
        <v>0</v>
      </c>
      <c r="H81" s="17">
        <v>0</v>
      </c>
      <c r="I81" s="17">
        <v>0</v>
      </c>
      <c r="J81" s="17">
        <f>K81-E81-F81-G81-H81-I81</f>
        <v>0</v>
      </c>
      <c r="K81" s="17">
        <v>9</v>
      </c>
      <c r="L81" s="18">
        <f t="shared" si="20"/>
        <v>1</v>
      </c>
      <c r="M81" s="18">
        <f t="shared" si="21"/>
        <v>0</v>
      </c>
    </row>
    <row r="82" spans="1:14" x14ac:dyDescent="0.3">
      <c r="B82" t="s">
        <v>53</v>
      </c>
      <c r="E82" s="17">
        <v>38</v>
      </c>
      <c r="F82" s="17">
        <v>0</v>
      </c>
      <c r="G82" s="17">
        <v>5</v>
      </c>
      <c r="H82" s="17">
        <v>2</v>
      </c>
      <c r="I82" s="17">
        <v>0</v>
      </c>
      <c r="J82" s="17">
        <f>K82-E82-F82-G82-H82-I82</f>
        <v>0</v>
      </c>
      <c r="K82" s="17">
        <v>45</v>
      </c>
      <c r="L82" s="18">
        <f t="shared" si="20"/>
        <v>0.84444444444444444</v>
      </c>
      <c r="M82" s="18">
        <f t="shared" si="21"/>
        <v>0.15555555555555556</v>
      </c>
    </row>
    <row r="83" spans="1:14" x14ac:dyDescent="0.3">
      <c r="B83" t="s">
        <v>69</v>
      </c>
      <c r="E83" s="17">
        <v>15</v>
      </c>
      <c r="F83" s="17">
        <v>0</v>
      </c>
      <c r="G83" s="17">
        <v>1</v>
      </c>
      <c r="H83" s="17">
        <v>0</v>
      </c>
      <c r="I83" s="17">
        <v>0</v>
      </c>
      <c r="J83" s="17">
        <f>K83-E83-F83-G83-H83-I83</f>
        <v>0</v>
      </c>
      <c r="K83" s="17">
        <v>16</v>
      </c>
      <c r="L83" s="18">
        <f t="shared" si="20"/>
        <v>0.9375</v>
      </c>
      <c r="M83" s="18">
        <f t="shared" si="21"/>
        <v>6.25E-2</v>
      </c>
    </row>
    <row r="84" spans="1:14" x14ac:dyDescent="0.3">
      <c r="B84" t="s">
        <v>46</v>
      </c>
      <c r="E84" s="17">
        <v>22</v>
      </c>
      <c r="F84" s="17">
        <v>0</v>
      </c>
      <c r="G84" s="17">
        <v>2</v>
      </c>
      <c r="H84" s="17">
        <v>0</v>
      </c>
      <c r="I84" s="17">
        <v>0</v>
      </c>
      <c r="J84" s="17">
        <f>K84-E84-F84-G84-H84-I84</f>
        <v>0</v>
      </c>
      <c r="K84" s="17">
        <v>24</v>
      </c>
      <c r="L84" s="18">
        <f t="shared" si="20"/>
        <v>0.91666666666666663</v>
      </c>
      <c r="M84" s="18">
        <f t="shared" si="21"/>
        <v>8.3333333333333329E-2</v>
      </c>
    </row>
    <row r="85" spans="1:14" x14ac:dyDescent="0.3">
      <c r="B85" s="19" t="s">
        <v>18</v>
      </c>
      <c r="D85" s="20"/>
      <c r="E85" s="22">
        <f t="shared" ref="E85:K85" si="22">SUM(E80:E84)</f>
        <v>90</v>
      </c>
      <c r="F85" s="22">
        <f t="shared" si="22"/>
        <v>0</v>
      </c>
      <c r="G85" s="22">
        <f t="shared" si="22"/>
        <v>9</v>
      </c>
      <c r="H85" s="22">
        <f t="shared" si="22"/>
        <v>2</v>
      </c>
      <c r="I85" s="22">
        <f t="shared" si="22"/>
        <v>0</v>
      </c>
      <c r="J85" s="22">
        <f t="shared" si="22"/>
        <v>0</v>
      </c>
      <c r="K85" s="22">
        <f t="shared" si="22"/>
        <v>101</v>
      </c>
      <c r="L85" s="23">
        <f t="shared" si="20"/>
        <v>0.8910891089108911</v>
      </c>
      <c r="M85" s="23">
        <f t="shared" si="21"/>
        <v>0.10891089108910891</v>
      </c>
      <c r="N85" s="21"/>
    </row>
    <row r="86" spans="1:14" x14ac:dyDescent="0.3">
      <c r="B86" t="s">
        <v>34</v>
      </c>
      <c r="E86" s="17">
        <v>2</v>
      </c>
      <c r="F86" s="17">
        <v>0</v>
      </c>
      <c r="G86" s="17">
        <v>0</v>
      </c>
      <c r="H86" s="17">
        <v>0</v>
      </c>
      <c r="I86" s="17">
        <v>0</v>
      </c>
      <c r="J86" s="17">
        <f>K86-E86-F86-G86-H86-I86</f>
        <v>0</v>
      </c>
      <c r="K86" s="17">
        <v>2</v>
      </c>
      <c r="L86" s="18">
        <f t="shared" si="20"/>
        <v>1</v>
      </c>
      <c r="M86" s="18">
        <f t="shared" si="21"/>
        <v>0</v>
      </c>
    </row>
    <row r="87" spans="1:14" x14ac:dyDescent="0.3">
      <c r="B87" s="19" t="s">
        <v>35</v>
      </c>
      <c r="D87" s="25"/>
      <c r="E87" s="26">
        <f t="shared" ref="E87:K87" si="23">SUM(E86:E86)</f>
        <v>2</v>
      </c>
      <c r="F87" s="26">
        <f t="shared" si="23"/>
        <v>0</v>
      </c>
      <c r="G87" s="26">
        <f t="shared" si="23"/>
        <v>0</v>
      </c>
      <c r="H87" s="26">
        <f t="shared" si="23"/>
        <v>0</v>
      </c>
      <c r="I87" s="26">
        <f t="shared" si="23"/>
        <v>0</v>
      </c>
      <c r="J87" s="26">
        <f t="shared" si="23"/>
        <v>0</v>
      </c>
      <c r="K87" s="26">
        <f t="shared" si="23"/>
        <v>2</v>
      </c>
      <c r="L87" s="27">
        <f t="shared" si="20"/>
        <v>1</v>
      </c>
      <c r="M87" s="27">
        <f t="shared" si="21"/>
        <v>0</v>
      </c>
      <c r="N87" s="28"/>
    </row>
    <row r="88" spans="1:14" x14ac:dyDescent="0.3">
      <c r="B88" s="24" t="s">
        <v>49</v>
      </c>
      <c r="C88" s="4"/>
      <c r="D88" s="14"/>
      <c r="E88" s="15">
        <v>92</v>
      </c>
      <c r="F88" s="15">
        <v>0</v>
      </c>
      <c r="G88" s="15">
        <v>9</v>
      </c>
      <c r="H88" s="15">
        <v>2</v>
      </c>
      <c r="I88" s="15">
        <v>0</v>
      </c>
      <c r="J88" s="15">
        <f>K88-E88-F88-G88-H88-I88</f>
        <v>0</v>
      </c>
      <c r="K88" s="15">
        <v>103</v>
      </c>
      <c r="L88" s="16">
        <f t="shared" si="20"/>
        <v>0.89320388349514568</v>
      </c>
      <c r="M88" s="16">
        <f t="shared" si="21"/>
        <v>0.10679611650485436</v>
      </c>
      <c r="N88" s="13"/>
    </row>
    <row r="90" spans="1:14" x14ac:dyDescent="0.3">
      <c r="A90" s="1" t="s">
        <v>54</v>
      </c>
    </row>
    <row r="91" spans="1:14" x14ac:dyDescent="0.3">
      <c r="B91" t="s">
        <v>73</v>
      </c>
      <c r="E91" s="17">
        <v>0</v>
      </c>
      <c r="F91" s="17">
        <v>0</v>
      </c>
      <c r="G91" s="17">
        <v>1</v>
      </c>
      <c r="H91" s="17">
        <v>0</v>
      </c>
      <c r="I91" s="17">
        <v>0</v>
      </c>
      <c r="J91" s="17">
        <f t="shared" ref="J91:J98" si="24">K91-E91-F91-G91-H91-I91</f>
        <v>0</v>
      </c>
      <c r="K91" s="17">
        <v>1</v>
      </c>
      <c r="L91" s="18">
        <f t="shared" ref="L91:L103" si="25">(E91+F91)/(K91)</f>
        <v>0</v>
      </c>
      <c r="M91" s="18">
        <f t="shared" ref="M91:M103" si="26">(G91+H91+I91+J91)/(K91)</f>
        <v>1</v>
      </c>
    </row>
    <row r="92" spans="1:14" x14ac:dyDescent="0.3">
      <c r="B92" t="s">
        <v>42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7">
        <f t="shared" si="24"/>
        <v>0</v>
      </c>
      <c r="K92" s="17">
        <v>1</v>
      </c>
      <c r="L92" s="18">
        <f t="shared" si="25"/>
        <v>1</v>
      </c>
      <c r="M92" s="18">
        <f t="shared" si="26"/>
        <v>0</v>
      </c>
    </row>
    <row r="93" spans="1:14" x14ac:dyDescent="0.3">
      <c r="B93" t="s">
        <v>43</v>
      </c>
      <c r="E93" s="17">
        <v>1</v>
      </c>
      <c r="F93" s="17">
        <v>0</v>
      </c>
      <c r="G93" s="17">
        <v>1</v>
      </c>
      <c r="H93" s="17">
        <v>0</v>
      </c>
      <c r="I93" s="17">
        <v>0</v>
      </c>
      <c r="J93" s="17">
        <f t="shared" si="24"/>
        <v>0</v>
      </c>
      <c r="K93" s="17">
        <v>2</v>
      </c>
      <c r="L93" s="18">
        <f t="shared" si="25"/>
        <v>0.5</v>
      </c>
      <c r="M93" s="18">
        <f t="shared" si="26"/>
        <v>0.5</v>
      </c>
    </row>
    <row r="94" spans="1:14" x14ac:dyDescent="0.3">
      <c r="B94" t="s">
        <v>53</v>
      </c>
      <c r="E94" s="17">
        <v>2</v>
      </c>
      <c r="F94" s="17">
        <v>0</v>
      </c>
      <c r="G94" s="17">
        <v>3</v>
      </c>
      <c r="H94" s="17">
        <v>0</v>
      </c>
      <c r="I94" s="17">
        <v>0</v>
      </c>
      <c r="J94" s="17">
        <f t="shared" si="24"/>
        <v>0</v>
      </c>
      <c r="K94" s="17">
        <v>5</v>
      </c>
      <c r="L94" s="18">
        <f t="shared" si="25"/>
        <v>0.4</v>
      </c>
      <c r="M94" s="18">
        <f t="shared" si="26"/>
        <v>0.6</v>
      </c>
    </row>
    <row r="95" spans="1:14" x14ac:dyDescent="0.3">
      <c r="B95" t="s">
        <v>55</v>
      </c>
      <c r="E95" s="17">
        <v>2</v>
      </c>
      <c r="F95" s="17">
        <v>0</v>
      </c>
      <c r="G95" s="17">
        <v>4</v>
      </c>
      <c r="H95" s="17">
        <v>0</v>
      </c>
      <c r="I95" s="17">
        <v>0</v>
      </c>
      <c r="J95" s="17">
        <f t="shared" si="24"/>
        <v>0</v>
      </c>
      <c r="K95" s="17">
        <v>6</v>
      </c>
      <c r="L95" s="18">
        <f t="shared" si="25"/>
        <v>0.33333333333333331</v>
      </c>
      <c r="M95" s="18">
        <f t="shared" si="26"/>
        <v>0.66666666666666663</v>
      </c>
    </row>
    <row r="96" spans="1:14" x14ac:dyDescent="0.3">
      <c r="B96" t="s">
        <v>74</v>
      </c>
      <c r="E96" s="17">
        <v>5</v>
      </c>
      <c r="F96" s="17">
        <v>0</v>
      </c>
      <c r="G96" s="17">
        <v>0</v>
      </c>
      <c r="H96" s="17">
        <v>0</v>
      </c>
      <c r="I96" s="17">
        <v>0</v>
      </c>
      <c r="J96" s="17">
        <f t="shared" si="24"/>
        <v>0</v>
      </c>
      <c r="K96" s="17">
        <v>5</v>
      </c>
      <c r="L96" s="18">
        <f t="shared" si="25"/>
        <v>1</v>
      </c>
      <c r="M96" s="18">
        <f t="shared" si="26"/>
        <v>0</v>
      </c>
    </row>
    <row r="97" spans="1:14" x14ac:dyDescent="0.3">
      <c r="B97" t="s">
        <v>56</v>
      </c>
      <c r="E97" s="17">
        <v>13</v>
      </c>
      <c r="F97" s="17">
        <v>0</v>
      </c>
      <c r="G97" s="17">
        <v>2</v>
      </c>
      <c r="H97" s="17">
        <v>0</v>
      </c>
      <c r="I97" s="17">
        <v>0</v>
      </c>
      <c r="J97" s="17">
        <f t="shared" si="24"/>
        <v>0</v>
      </c>
      <c r="K97" s="17">
        <v>15</v>
      </c>
      <c r="L97" s="18">
        <f t="shared" si="25"/>
        <v>0.8666666666666667</v>
      </c>
      <c r="M97" s="18">
        <f t="shared" si="26"/>
        <v>0.13333333333333333</v>
      </c>
    </row>
    <row r="98" spans="1:14" x14ac:dyDescent="0.3">
      <c r="B98" t="s">
        <v>57</v>
      </c>
      <c r="E98" s="17">
        <v>5</v>
      </c>
      <c r="F98" s="17">
        <v>2</v>
      </c>
      <c r="G98" s="17">
        <v>1</v>
      </c>
      <c r="H98" s="17">
        <v>0</v>
      </c>
      <c r="I98" s="17">
        <v>0</v>
      </c>
      <c r="J98" s="17">
        <f t="shared" si="24"/>
        <v>0</v>
      </c>
      <c r="K98" s="17">
        <v>8</v>
      </c>
      <c r="L98" s="18">
        <f t="shared" si="25"/>
        <v>0.875</v>
      </c>
      <c r="M98" s="18">
        <f t="shared" si="26"/>
        <v>0.125</v>
      </c>
    </row>
    <row r="99" spans="1:14" x14ac:dyDescent="0.3">
      <c r="B99" s="19" t="s">
        <v>18</v>
      </c>
      <c r="D99" s="20"/>
      <c r="E99" s="22">
        <f t="shared" ref="E99:K99" si="27">SUM(E91:E98)</f>
        <v>29</v>
      </c>
      <c r="F99" s="22">
        <f t="shared" si="27"/>
        <v>2</v>
      </c>
      <c r="G99" s="22">
        <f t="shared" si="27"/>
        <v>12</v>
      </c>
      <c r="H99" s="22">
        <f t="shared" si="27"/>
        <v>0</v>
      </c>
      <c r="I99" s="22">
        <f t="shared" si="27"/>
        <v>0</v>
      </c>
      <c r="J99" s="22">
        <f t="shared" si="27"/>
        <v>0</v>
      </c>
      <c r="K99" s="22">
        <f t="shared" si="27"/>
        <v>43</v>
      </c>
      <c r="L99" s="23">
        <f t="shared" si="25"/>
        <v>0.72093023255813948</v>
      </c>
      <c r="M99" s="23">
        <f t="shared" si="26"/>
        <v>0.27906976744186046</v>
      </c>
      <c r="N99" s="21"/>
    </row>
    <row r="100" spans="1:14" x14ac:dyDescent="0.3">
      <c r="B100" t="s">
        <v>33</v>
      </c>
      <c r="E100" s="17">
        <v>3</v>
      </c>
      <c r="F100" s="17">
        <v>1</v>
      </c>
      <c r="G100" s="17">
        <v>2</v>
      </c>
      <c r="H100" s="17">
        <v>0</v>
      </c>
      <c r="I100" s="17">
        <v>0</v>
      </c>
      <c r="J100" s="17">
        <f>K100-E100-F100-G100-H100-I100</f>
        <v>0</v>
      </c>
      <c r="K100" s="17">
        <v>6</v>
      </c>
      <c r="L100" s="18">
        <f t="shared" si="25"/>
        <v>0.66666666666666663</v>
      </c>
      <c r="M100" s="18">
        <f t="shared" si="26"/>
        <v>0.33333333333333331</v>
      </c>
    </row>
    <row r="101" spans="1:14" x14ac:dyDescent="0.3">
      <c r="B101" t="s">
        <v>34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f>K101-E101-F101-G101-H101-I101</f>
        <v>1</v>
      </c>
      <c r="K101" s="17">
        <v>1</v>
      </c>
      <c r="L101" s="18">
        <f t="shared" si="25"/>
        <v>0</v>
      </c>
      <c r="M101" s="18">
        <f t="shared" si="26"/>
        <v>1</v>
      </c>
    </row>
    <row r="102" spans="1:14" x14ac:dyDescent="0.3">
      <c r="B102" s="19" t="s">
        <v>35</v>
      </c>
      <c r="D102" s="25"/>
      <c r="E102" s="26">
        <f t="shared" ref="E102:K102" si="28">SUM(E100:E101)</f>
        <v>3</v>
      </c>
      <c r="F102" s="26">
        <f t="shared" si="28"/>
        <v>1</v>
      </c>
      <c r="G102" s="26">
        <f t="shared" si="28"/>
        <v>2</v>
      </c>
      <c r="H102" s="26">
        <f t="shared" si="28"/>
        <v>0</v>
      </c>
      <c r="I102" s="26">
        <f t="shared" si="28"/>
        <v>0</v>
      </c>
      <c r="J102" s="26">
        <f t="shared" si="28"/>
        <v>1</v>
      </c>
      <c r="K102" s="26">
        <f t="shared" si="28"/>
        <v>7</v>
      </c>
      <c r="L102" s="27">
        <f t="shared" si="25"/>
        <v>0.5714285714285714</v>
      </c>
      <c r="M102" s="27">
        <f t="shared" si="26"/>
        <v>0.42857142857142855</v>
      </c>
      <c r="N102" s="28"/>
    </row>
    <row r="103" spans="1:14" x14ac:dyDescent="0.3">
      <c r="B103" s="24" t="s">
        <v>19</v>
      </c>
      <c r="C103" s="4"/>
      <c r="D103" s="14"/>
      <c r="E103" s="15">
        <v>32</v>
      </c>
      <c r="F103" s="15">
        <v>3</v>
      </c>
      <c r="G103" s="15">
        <v>14</v>
      </c>
      <c r="H103" s="15">
        <v>0</v>
      </c>
      <c r="I103" s="15">
        <v>0</v>
      </c>
      <c r="J103" s="15">
        <f>K103-E103-F103-G103-H103-I103</f>
        <v>1</v>
      </c>
      <c r="K103" s="15">
        <v>50</v>
      </c>
      <c r="L103" s="16">
        <f t="shared" si="25"/>
        <v>0.7</v>
      </c>
      <c r="M103" s="16">
        <f t="shared" si="26"/>
        <v>0.3</v>
      </c>
      <c r="N103" s="13"/>
    </row>
    <row r="105" spans="1:14" x14ac:dyDescent="0.3">
      <c r="A105" s="1" t="s">
        <v>58</v>
      </c>
    </row>
    <row r="106" spans="1:14" x14ac:dyDescent="0.3">
      <c r="B106" t="s">
        <v>59</v>
      </c>
      <c r="E106" s="17">
        <v>0</v>
      </c>
      <c r="F106" s="17">
        <v>0</v>
      </c>
      <c r="G106" s="17">
        <v>5</v>
      </c>
      <c r="H106" s="17">
        <v>0</v>
      </c>
      <c r="I106" s="17">
        <v>0</v>
      </c>
      <c r="J106" s="17">
        <f>K106-E106-F106-G106-H106-I106</f>
        <v>0</v>
      </c>
      <c r="K106" s="17">
        <v>5</v>
      </c>
      <c r="L106" s="18">
        <f t="shared" ref="L106:L112" si="29">(E106+F106)/(K106)</f>
        <v>0</v>
      </c>
      <c r="M106" s="18">
        <f t="shared" ref="M106:M112" si="30">(G106+H106+I106+J106)/(K106)</f>
        <v>1</v>
      </c>
    </row>
    <row r="107" spans="1:14" x14ac:dyDescent="0.3">
      <c r="B107" t="s">
        <v>60</v>
      </c>
      <c r="E107" s="17">
        <v>8</v>
      </c>
      <c r="F107" s="17">
        <v>0</v>
      </c>
      <c r="G107" s="17">
        <v>3</v>
      </c>
      <c r="H107" s="17">
        <v>0</v>
      </c>
      <c r="I107" s="17">
        <v>0</v>
      </c>
      <c r="J107" s="17">
        <f>K107-E107-F107-G107-H107-I107</f>
        <v>0</v>
      </c>
      <c r="K107" s="17">
        <v>11</v>
      </c>
      <c r="L107" s="18">
        <f t="shared" si="29"/>
        <v>0.72727272727272729</v>
      </c>
      <c r="M107" s="18">
        <f t="shared" si="30"/>
        <v>0.27272727272727271</v>
      </c>
    </row>
    <row r="108" spans="1:14" x14ac:dyDescent="0.3">
      <c r="B108" t="s">
        <v>61</v>
      </c>
      <c r="E108" s="17">
        <v>10</v>
      </c>
      <c r="F108" s="17">
        <v>0</v>
      </c>
      <c r="G108" s="17">
        <v>5</v>
      </c>
      <c r="H108" s="17">
        <v>0</v>
      </c>
      <c r="I108" s="17">
        <v>0</v>
      </c>
      <c r="J108" s="17">
        <f>K108-E108-F108-G108-H108-I108</f>
        <v>0</v>
      </c>
      <c r="K108" s="17">
        <v>15</v>
      </c>
      <c r="L108" s="18">
        <f t="shared" si="29"/>
        <v>0.66666666666666663</v>
      </c>
      <c r="M108" s="18">
        <f t="shared" si="30"/>
        <v>0.33333333333333331</v>
      </c>
    </row>
    <row r="109" spans="1:14" x14ac:dyDescent="0.3">
      <c r="B109" t="s">
        <v>62</v>
      </c>
      <c r="E109" s="17">
        <v>11</v>
      </c>
      <c r="F109" s="17">
        <v>0</v>
      </c>
      <c r="G109" s="17">
        <v>5</v>
      </c>
      <c r="H109" s="17">
        <v>1</v>
      </c>
      <c r="I109" s="17">
        <v>0</v>
      </c>
      <c r="J109" s="17">
        <f>K109-E109-F109-G109-H109-I109</f>
        <v>0</v>
      </c>
      <c r="K109" s="17">
        <v>17</v>
      </c>
      <c r="L109" s="18">
        <f t="shared" si="29"/>
        <v>0.6470588235294118</v>
      </c>
      <c r="M109" s="18">
        <f t="shared" si="30"/>
        <v>0.35294117647058826</v>
      </c>
    </row>
    <row r="110" spans="1:14" x14ac:dyDescent="0.3">
      <c r="B110" t="s">
        <v>63</v>
      </c>
      <c r="E110" s="17">
        <v>2</v>
      </c>
      <c r="F110" s="17">
        <v>0</v>
      </c>
      <c r="G110" s="17">
        <v>1</v>
      </c>
      <c r="H110" s="17">
        <v>0</v>
      </c>
      <c r="I110" s="17">
        <v>0</v>
      </c>
      <c r="J110" s="17">
        <f>K110-E110-F110-G110-H110-I110</f>
        <v>0</v>
      </c>
      <c r="K110" s="17">
        <v>3</v>
      </c>
      <c r="L110" s="18">
        <f t="shared" si="29"/>
        <v>0.66666666666666663</v>
      </c>
      <c r="M110" s="18">
        <f t="shared" si="30"/>
        <v>0.33333333333333331</v>
      </c>
    </row>
    <row r="111" spans="1:14" x14ac:dyDescent="0.3">
      <c r="B111" s="19" t="s">
        <v>18</v>
      </c>
      <c r="D111" s="25"/>
      <c r="E111" s="26">
        <f t="shared" ref="E111:K111" si="31">SUM(E106:E110)</f>
        <v>31</v>
      </c>
      <c r="F111" s="26">
        <f t="shared" si="31"/>
        <v>0</v>
      </c>
      <c r="G111" s="26">
        <f t="shared" si="31"/>
        <v>19</v>
      </c>
      <c r="H111" s="26">
        <f t="shared" si="31"/>
        <v>1</v>
      </c>
      <c r="I111" s="26">
        <f t="shared" si="31"/>
        <v>0</v>
      </c>
      <c r="J111" s="26">
        <f t="shared" si="31"/>
        <v>0</v>
      </c>
      <c r="K111" s="26">
        <f t="shared" si="31"/>
        <v>51</v>
      </c>
      <c r="L111" s="27">
        <f t="shared" si="29"/>
        <v>0.60784313725490191</v>
      </c>
      <c r="M111" s="27">
        <f t="shared" si="30"/>
        <v>0.39215686274509803</v>
      </c>
      <c r="N111" s="28"/>
    </row>
    <row r="112" spans="1:14" x14ac:dyDescent="0.3">
      <c r="B112" s="24" t="s">
        <v>44</v>
      </c>
      <c r="C112" s="4"/>
      <c r="D112" s="14"/>
      <c r="E112" s="15">
        <v>31</v>
      </c>
      <c r="F112" s="15">
        <v>0</v>
      </c>
      <c r="G112" s="15">
        <v>19</v>
      </c>
      <c r="H112" s="15">
        <v>1</v>
      </c>
      <c r="I112" s="15">
        <v>0</v>
      </c>
      <c r="J112" s="15">
        <f>K112-E112-F112-G112-H112-I112</f>
        <v>0</v>
      </c>
      <c r="K112" s="15">
        <v>51</v>
      </c>
      <c r="L112" s="16">
        <f t="shared" si="29"/>
        <v>0.60784313725490191</v>
      </c>
      <c r="M112" s="16">
        <f t="shared" si="30"/>
        <v>0.39215686274509803</v>
      </c>
      <c r="N112" s="13"/>
    </row>
    <row r="114" spans="1:2" x14ac:dyDescent="0.3">
      <c r="A114" s="31" t="s">
        <v>65</v>
      </c>
      <c r="B114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FB82-007B-42F8-8743-FE9B76EB92A7}">
  <sheetPr>
    <pageSetUpPr fitToPage="1"/>
  </sheetPr>
  <dimension ref="A2:O108"/>
  <sheetViews>
    <sheetView showGridLines="0" topLeftCell="A87" zoomScale="75" zoomScaleNormal="75" workbookViewId="0">
      <selection activeCell="L106" sqref="L106:M106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67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13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13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41</v>
      </c>
      <c r="F14" s="15">
        <v>1</v>
      </c>
      <c r="G14" s="15">
        <v>5</v>
      </c>
      <c r="H14" s="15">
        <v>0</v>
      </c>
      <c r="I14" s="15">
        <v>3</v>
      </c>
      <c r="J14" s="15">
        <f>K14-E14-F14-G14-H14-I14</f>
        <v>1</v>
      </c>
      <c r="K14" s="15">
        <v>51</v>
      </c>
      <c r="L14" s="16">
        <f>(E14+F14)/(K14)</f>
        <v>0.82352941176470584</v>
      </c>
      <c r="M14" s="16">
        <f>(G14+H14+I14+J14)/(K14)</f>
        <v>0.17647058823529413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32</v>
      </c>
      <c r="F17" s="17">
        <v>0</v>
      </c>
      <c r="G17" s="17">
        <v>5</v>
      </c>
      <c r="H17" s="17">
        <v>0</v>
      </c>
      <c r="I17" s="17">
        <v>0</v>
      </c>
      <c r="J17" s="17">
        <f>K17-E17-F17-G17-H17-I17</f>
        <v>0</v>
      </c>
      <c r="K17" s="17">
        <v>37</v>
      </c>
      <c r="L17" s="18">
        <f t="shared" ref="L17:L22" si="0">(E17+F17)/(K17)</f>
        <v>0.86486486486486491</v>
      </c>
      <c r="M17" s="18">
        <f t="shared" ref="M17:M22" si="1">(G17+H17+I17+J17)/(K17)</f>
        <v>0.13513513513513514</v>
      </c>
    </row>
    <row r="18" spans="1:14" x14ac:dyDescent="0.3">
      <c r="B18" t="s">
        <v>17</v>
      </c>
      <c r="E18" s="17">
        <v>10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10</v>
      </c>
      <c r="L18" s="18">
        <f t="shared" si="0"/>
        <v>1</v>
      </c>
      <c r="M18" s="18">
        <f t="shared" si="1"/>
        <v>0</v>
      </c>
    </row>
    <row r="19" spans="1:14" x14ac:dyDescent="0.3">
      <c r="B19" s="19" t="s">
        <v>18</v>
      </c>
      <c r="D19" s="20"/>
      <c r="E19" s="22">
        <f t="shared" ref="E19:K19" si="2">SUM(E17:E18)</f>
        <v>42</v>
      </c>
      <c r="F19" s="22">
        <f t="shared" si="2"/>
        <v>0</v>
      </c>
      <c r="G19" s="22">
        <f t="shared" si="2"/>
        <v>5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47</v>
      </c>
      <c r="L19" s="23">
        <f t="shared" si="0"/>
        <v>0.8936170212765957</v>
      </c>
      <c r="M19" s="23">
        <f t="shared" si="1"/>
        <v>0.10638297872340426</v>
      </c>
      <c r="N19" s="21"/>
    </row>
    <row r="20" spans="1:14" x14ac:dyDescent="0.3">
      <c r="B20" t="s">
        <v>27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1</v>
      </c>
      <c r="L20" s="18">
        <f t="shared" si="0"/>
        <v>1</v>
      </c>
      <c r="M20" s="18">
        <f t="shared" si="1"/>
        <v>0</v>
      </c>
    </row>
    <row r="21" spans="1:14" x14ac:dyDescent="0.3">
      <c r="B21" s="19" t="s">
        <v>35</v>
      </c>
      <c r="D21" s="25"/>
      <c r="E21" s="26">
        <f t="shared" ref="E21:K21" si="3">SUM(E20:E20)</f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7">
        <f t="shared" si="0"/>
        <v>1</v>
      </c>
      <c r="M21" s="27">
        <f t="shared" si="1"/>
        <v>0</v>
      </c>
      <c r="N21" s="28"/>
    </row>
    <row r="22" spans="1:14" x14ac:dyDescent="0.3">
      <c r="B22" s="24" t="s">
        <v>19</v>
      </c>
      <c r="C22" s="4"/>
      <c r="D22" s="14"/>
      <c r="E22" s="15">
        <v>43</v>
      </c>
      <c r="F22" s="15">
        <v>0</v>
      </c>
      <c r="G22" s="15">
        <v>5</v>
      </c>
      <c r="H22" s="15">
        <v>0</v>
      </c>
      <c r="I22" s="15">
        <v>0</v>
      </c>
      <c r="J22" s="15">
        <f>K22-E22-F22-G22-H22-I22</f>
        <v>0</v>
      </c>
      <c r="K22" s="15">
        <v>48</v>
      </c>
      <c r="L22" s="16">
        <f t="shared" si="0"/>
        <v>0.89583333333333337</v>
      </c>
      <c r="M22" s="16">
        <f t="shared" si="1"/>
        <v>0.10416666666666667</v>
      </c>
      <c r="N22" s="13"/>
    </row>
    <row r="24" spans="1:14" x14ac:dyDescent="0.3">
      <c r="A24" s="1" t="s">
        <v>20</v>
      </c>
    </row>
    <row r="25" spans="1:14" x14ac:dyDescent="0.3">
      <c r="B25" t="s">
        <v>21</v>
      </c>
      <c r="E25" s="17">
        <v>7</v>
      </c>
      <c r="F25" s="17">
        <v>1</v>
      </c>
      <c r="G25" s="17">
        <v>5</v>
      </c>
      <c r="H25" s="17">
        <v>0</v>
      </c>
      <c r="I25" s="17">
        <v>0</v>
      </c>
      <c r="J25" s="17">
        <f t="shared" ref="J25:J37" si="4">K25-E25-F25-G25-H25-I25</f>
        <v>0</v>
      </c>
      <c r="K25" s="17">
        <v>13</v>
      </c>
      <c r="L25" s="18">
        <f t="shared" ref="L25:L42" si="5">(E25+F25)/(K25)</f>
        <v>0.61538461538461542</v>
      </c>
      <c r="M25" s="18">
        <f t="shared" ref="M25:M42" si="6">(G25+H25+I25+J25)/(K25)</f>
        <v>0.38461538461538464</v>
      </c>
    </row>
    <row r="26" spans="1:14" x14ac:dyDescent="0.3">
      <c r="B26" t="s">
        <v>22</v>
      </c>
      <c r="E26" s="17">
        <v>15</v>
      </c>
      <c r="F26" s="17">
        <v>1</v>
      </c>
      <c r="G26" s="17">
        <v>5</v>
      </c>
      <c r="H26" s="17">
        <v>1</v>
      </c>
      <c r="I26" s="17">
        <v>0</v>
      </c>
      <c r="J26" s="17">
        <f t="shared" si="4"/>
        <v>0</v>
      </c>
      <c r="K26" s="17">
        <v>22</v>
      </c>
      <c r="L26" s="18">
        <f t="shared" si="5"/>
        <v>0.72727272727272729</v>
      </c>
      <c r="M26" s="18">
        <f t="shared" si="6"/>
        <v>0.27272727272727271</v>
      </c>
    </row>
    <row r="27" spans="1:14" x14ac:dyDescent="0.3">
      <c r="B27" t="s">
        <v>23</v>
      </c>
      <c r="E27" s="17">
        <v>10</v>
      </c>
      <c r="F27" s="17">
        <v>0</v>
      </c>
      <c r="G27" s="17">
        <v>5</v>
      </c>
      <c r="H27" s="17">
        <v>0</v>
      </c>
      <c r="I27" s="17">
        <v>0</v>
      </c>
      <c r="J27" s="17">
        <f t="shared" si="4"/>
        <v>0</v>
      </c>
      <c r="K27" s="17">
        <v>15</v>
      </c>
      <c r="L27" s="18">
        <f t="shared" si="5"/>
        <v>0.66666666666666663</v>
      </c>
      <c r="M27" s="18">
        <f t="shared" si="6"/>
        <v>0.33333333333333331</v>
      </c>
    </row>
    <row r="28" spans="1:14" x14ac:dyDescent="0.3">
      <c r="B28" t="s">
        <v>24</v>
      </c>
      <c r="E28" s="17">
        <v>9</v>
      </c>
      <c r="F28" s="17">
        <v>5</v>
      </c>
      <c r="G28" s="17">
        <v>5</v>
      </c>
      <c r="H28" s="17">
        <v>0</v>
      </c>
      <c r="I28" s="17">
        <v>0</v>
      </c>
      <c r="J28" s="17">
        <f t="shared" si="4"/>
        <v>0</v>
      </c>
      <c r="K28" s="17">
        <v>19</v>
      </c>
      <c r="L28" s="18">
        <f t="shared" si="5"/>
        <v>0.73684210526315785</v>
      </c>
      <c r="M28" s="18">
        <f t="shared" si="6"/>
        <v>0.26315789473684209</v>
      </c>
    </row>
    <row r="29" spans="1:14" x14ac:dyDescent="0.3">
      <c r="B29" t="s">
        <v>25</v>
      </c>
      <c r="E29" s="17">
        <v>9</v>
      </c>
      <c r="F29" s="17">
        <v>2</v>
      </c>
      <c r="G29" s="17">
        <v>2</v>
      </c>
      <c r="H29" s="17">
        <v>0</v>
      </c>
      <c r="I29" s="17">
        <v>0</v>
      </c>
      <c r="J29" s="17">
        <f t="shared" si="4"/>
        <v>0</v>
      </c>
      <c r="K29" s="17">
        <v>13</v>
      </c>
      <c r="L29" s="18">
        <f t="shared" si="5"/>
        <v>0.84615384615384615</v>
      </c>
      <c r="M29" s="18">
        <f t="shared" si="6"/>
        <v>0.15384615384615385</v>
      </c>
    </row>
    <row r="30" spans="1:14" x14ac:dyDescent="0.3">
      <c r="B30" t="s">
        <v>26</v>
      </c>
      <c r="E30" s="17">
        <v>5</v>
      </c>
      <c r="F30" s="17">
        <v>0</v>
      </c>
      <c r="G30" s="17">
        <v>5</v>
      </c>
      <c r="H30" s="17">
        <v>0</v>
      </c>
      <c r="I30" s="17">
        <v>0</v>
      </c>
      <c r="J30" s="17">
        <f t="shared" si="4"/>
        <v>0</v>
      </c>
      <c r="K30" s="17">
        <v>10</v>
      </c>
      <c r="L30" s="18">
        <f t="shared" si="5"/>
        <v>0.5</v>
      </c>
      <c r="M30" s="18">
        <f t="shared" si="6"/>
        <v>0.5</v>
      </c>
    </row>
    <row r="31" spans="1:14" x14ac:dyDescent="0.3">
      <c r="B31" t="s">
        <v>27</v>
      </c>
      <c r="E31" s="17">
        <v>20</v>
      </c>
      <c r="F31" s="17">
        <v>5</v>
      </c>
      <c r="G31" s="17">
        <v>3</v>
      </c>
      <c r="H31" s="17">
        <v>0</v>
      </c>
      <c r="I31" s="17">
        <v>0</v>
      </c>
      <c r="J31" s="17">
        <f t="shared" si="4"/>
        <v>0</v>
      </c>
      <c r="K31" s="17">
        <v>28</v>
      </c>
      <c r="L31" s="18">
        <f t="shared" si="5"/>
        <v>0.8928571428571429</v>
      </c>
      <c r="M31" s="18">
        <f t="shared" si="6"/>
        <v>0.10714285714285714</v>
      </c>
    </row>
    <row r="32" spans="1:14" x14ac:dyDescent="0.3">
      <c r="B32" t="s">
        <v>28</v>
      </c>
      <c r="E32" s="17">
        <v>3</v>
      </c>
      <c r="F32" s="17">
        <v>1</v>
      </c>
      <c r="G32" s="17">
        <v>0</v>
      </c>
      <c r="H32" s="17">
        <v>0</v>
      </c>
      <c r="I32" s="17">
        <v>0</v>
      </c>
      <c r="J32" s="17">
        <f t="shared" si="4"/>
        <v>0</v>
      </c>
      <c r="K32" s="17">
        <v>4</v>
      </c>
      <c r="L32" s="18">
        <f t="shared" si="5"/>
        <v>1</v>
      </c>
      <c r="M32" s="18">
        <f t="shared" si="6"/>
        <v>0</v>
      </c>
    </row>
    <row r="33" spans="1:14" x14ac:dyDescent="0.3">
      <c r="B33" t="s">
        <v>16</v>
      </c>
      <c r="E33" s="17">
        <v>12</v>
      </c>
      <c r="F33" s="17">
        <v>0</v>
      </c>
      <c r="G33" s="17">
        <v>2</v>
      </c>
      <c r="H33" s="17">
        <v>0</v>
      </c>
      <c r="I33" s="17">
        <v>0</v>
      </c>
      <c r="J33" s="17">
        <f t="shared" si="4"/>
        <v>0</v>
      </c>
      <c r="K33" s="17">
        <v>14</v>
      </c>
      <c r="L33" s="18">
        <f t="shared" si="5"/>
        <v>0.8571428571428571</v>
      </c>
      <c r="M33" s="18">
        <f t="shared" si="6"/>
        <v>0.14285714285714285</v>
      </c>
    </row>
    <row r="34" spans="1:14" x14ac:dyDescent="0.3">
      <c r="B34" t="s">
        <v>29</v>
      </c>
      <c r="E34" s="17">
        <v>11</v>
      </c>
      <c r="F34" s="17">
        <v>0</v>
      </c>
      <c r="G34" s="17">
        <v>4</v>
      </c>
      <c r="H34" s="17">
        <v>0</v>
      </c>
      <c r="I34" s="17">
        <v>0</v>
      </c>
      <c r="J34" s="17">
        <f t="shared" si="4"/>
        <v>1</v>
      </c>
      <c r="K34" s="17">
        <v>16</v>
      </c>
      <c r="L34" s="18">
        <f t="shared" si="5"/>
        <v>0.6875</v>
      </c>
      <c r="M34" s="18">
        <f t="shared" si="6"/>
        <v>0.3125</v>
      </c>
    </row>
    <row r="35" spans="1:14" x14ac:dyDescent="0.3">
      <c r="B35" t="s">
        <v>30</v>
      </c>
      <c r="E35" s="17">
        <v>16</v>
      </c>
      <c r="F35" s="17">
        <v>0</v>
      </c>
      <c r="G35" s="17">
        <v>4</v>
      </c>
      <c r="H35" s="17">
        <v>0</v>
      </c>
      <c r="I35" s="17">
        <v>0</v>
      </c>
      <c r="J35" s="17">
        <f t="shared" si="4"/>
        <v>0</v>
      </c>
      <c r="K35" s="17">
        <v>20</v>
      </c>
      <c r="L35" s="18">
        <f t="shared" si="5"/>
        <v>0.8</v>
      </c>
      <c r="M35" s="18">
        <f t="shared" si="6"/>
        <v>0.2</v>
      </c>
    </row>
    <row r="36" spans="1:14" x14ac:dyDescent="0.3">
      <c r="B36" t="s">
        <v>31</v>
      </c>
      <c r="E36" s="17">
        <v>12</v>
      </c>
      <c r="F36" s="17">
        <v>2</v>
      </c>
      <c r="G36" s="17">
        <v>1</v>
      </c>
      <c r="H36" s="17">
        <v>1</v>
      </c>
      <c r="I36" s="17">
        <v>0</v>
      </c>
      <c r="J36" s="17">
        <f t="shared" si="4"/>
        <v>2</v>
      </c>
      <c r="K36" s="17">
        <v>18</v>
      </c>
      <c r="L36" s="18">
        <f t="shared" si="5"/>
        <v>0.77777777777777779</v>
      </c>
      <c r="M36" s="18">
        <f t="shared" si="6"/>
        <v>0.22222222222222221</v>
      </c>
    </row>
    <row r="37" spans="1:14" x14ac:dyDescent="0.3">
      <c r="B37" t="s">
        <v>32</v>
      </c>
      <c r="E37" s="17">
        <v>11</v>
      </c>
      <c r="F37" s="17">
        <v>14</v>
      </c>
      <c r="G37" s="17">
        <v>6</v>
      </c>
      <c r="H37" s="17">
        <v>0</v>
      </c>
      <c r="I37" s="17">
        <v>0</v>
      </c>
      <c r="J37" s="17">
        <f t="shared" si="4"/>
        <v>0</v>
      </c>
      <c r="K37" s="17">
        <v>31</v>
      </c>
      <c r="L37" s="18">
        <f t="shared" si="5"/>
        <v>0.80645161290322576</v>
      </c>
      <c r="M37" s="18">
        <f t="shared" si="6"/>
        <v>0.19354838709677419</v>
      </c>
    </row>
    <row r="38" spans="1:14" x14ac:dyDescent="0.3">
      <c r="B38" s="19" t="s">
        <v>18</v>
      </c>
      <c r="D38" s="20"/>
      <c r="E38" s="22">
        <f t="shared" ref="E38:K38" si="7">SUM(E25:E37)</f>
        <v>140</v>
      </c>
      <c r="F38" s="22">
        <f t="shared" si="7"/>
        <v>31</v>
      </c>
      <c r="G38" s="22">
        <f t="shared" si="7"/>
        <v>47</v>
      </c>
      <c r="H38" s="22">
        <f t="shared" si="7"/>
        <v>2</v>
      </c>
      <c r="I38" s="22">
        <f t="shared" si="7"/>
        <v>0</v>
      </c>
      <c r="J38" s="22">
        <f t="shared" si="7"/>
        <v>3</v>
      </c>
      <c r="K38" s="22">
        <f t="shared" si="7"/>
        <v>223</v>
      </c>
      <c r="L38" s="23">
        <f t="shared" si="5"/>
        <v>0.76681614349775784</v>
      </c>
      <c r="M38" s="23">
        <f t="shared" si="6"/>
        <v>0.23318385650224216</v>
      </c>
      <c r="N38" s="21"/>
    </row>
    <row r="39" spans="1:14" x14ac:dyDescent="0.3">
      <c r="B39" t="s">
        <v>33</v>
      </c>
      <c r="E39" s="17">
        <v>9</v>
      </c>
      <c r="F39" s="17">
        <v>0</v>
      </c>
      <c r="G39" s="17">
        <v>3</v>
      </c>
      <c r="H39" s="17">
        <v>0</v>
      </c>
      <c r="I39" s="17">
        <v>0</v>
      </c>
      <c r="J39" s="17">
        <f>K39-E39-F39-G39-H39-I39</f>
        <v>2</v>
      </c>
      <c r="K39" s="17">
        <v>14</v>
      </c>
      <c r="L39" s="18">
        <f t="shared" si="5"/>
        <v>0.6428571428571429</v>
      </c>
      <c r="M39" s="18">
        <f t="shared" si="6"/>
        <v>0.35714285714285715</v>
      </c>
    </row>
    <row r="40" spans="1:14" x14ac:dyDescent="0.3">
      <c r="B40" t="s">
        <v>34</v>
      </c>
      <c r="E40" s="17">
        <v>0</v>
      </c>
      <c r="F40" s="17">
        <v>4</v>
      </c>
      <c r="G40" s="17">
        <v>0</v>
      </c>
      <c r="H40" s="17">
        <v>0</v>
      </c>
      <c r="I40" s="17">
        <v>0</v>
      </c>
      <c r="J40" s="17">
        <f>K40-E40-F40-G40-H40-I40</f>
        <v>0</v>
      </c>
      <c r="K40" s="17">
        <v>4</v>
      </c>
      <c r="L40" s="18">
        <f t="shared" si="5"/>
        <v>1</v>
      </c>
      <c r="M40" s="18">
        <f t="shared" si="6"/>
        <v>0</v>
      </c>
    </row>
    <row r="41" spans="1:14" x14ac:dyDescent="0.3">
      <c r="B41" s="19" t="s">
        <v>35</v>
      </c>
      <c r="D41" s="25"/>
      <c r="E41" s="26">
        <f t="shared" ref="E41:K41" si="8">SUM(E39:E40)</f>
        <v>9</v>
      </c>
      <c r="F41" s="26">
        <f t="shared" si="8"/>
        <v>4</v>
      </c>
      <c r="G41" s="26">
        <f t="shared" si="8"/>
        <v>3</v>
      </c>
      <c r="H41" s="26">
        <f t="shared" si="8"/>
        <v>0</v>
      </c>
      <c r="I41" s="26">
        <f t="shared" si="8"/>
        <v>0</v>
      </c>
      <c r="J41" s="26">
        <f t="shared" si="8"/>
        <v>2</v>
      </c>
      <c r="K41" s="26">
        <f t="shared" si="8"/>
        <v>18</v>
      </c>
      <c r="L41" s="27">
        <f t="shared" si="5"/>
        <v>0.72222222222222221</v>
      </c>
      <c r="M41" s="27">
        <f t="shared" si="6"/>
        <v>0.27777777777777779</v>
      </c>
      <c r="N41" s="28"/>
    </row>
    <row r="42" spans="1:14" x14ac:dyDescent="0.3">
      <c r="B42" s="24" t="s">
        <v>19</v>
      </c>
      <c r="C42" s="4"/>
      <c r="D42" s="14"/>
      <c r="E42" s="15">
        <v>149</v>
      </c>
      <c r="F42" s="15">
        <v>35</v>
      </c>
      <c r="G42" s="15">
        <v>50</v>
      </c>
      <c r="H42" s="15">
        <v>2</v>
      </c>
      <c r="I42" s="15">
        <v>0</v>
      </c>
      <c r="J42" s="15">
        <f>K42-E42-F42-G42-H42-I42</f>
        <v>5</v>
      </c>
      <c r="K42" s="15">
        <v>241</v>
      </c>
      <c r="L42" s="16">
        <f t="shared" si="5"/>
        <v>0.76348547717842319</v>
      </c>
      <c r="M42" s="16">
        <f t="shared" si="6"/>
        <v>0.23651452282157676</v>
      </c>
      <c r="N42" s="13"/>
    </row>
    <row r="44" spans="1:14" x14ac:dyDescent="0.3">
      <c r="A44" s="1" t="s">
        <v>36</v>
      </c>
    </row>
    <row r="45" spans="1:14" x14ac:dyDescent="0.3">
      <c r="B45" t="s">
        <v>37</v>
      </c>
      <c r="E45" s="17">
        <v>39</v>
      </c>
      <c r="F45" s="17">
        <v>0</v>
      </c>
      <c r="G45" s="17">
        <v>6</v>
      </c>
      <c r="H45" s="17">
        <v>0</v>
      </c>
      <c r="I45" s="17">
        <v>0</v>
      </c>
      <c r="J45" s="17">
        <f>K45-E45-F45-G45-H45-I45</f>
        <v>0</v>
      </c>
      <c r="K45" s="17">
        <v>45</v>
      </c>
      <c r="L45" s="18">
        <f t="shared" ref="L45:L51" si="9">(E45+F45)/(K45)</f>
        <v>0.8666666666666667</v>
      </c>
      <c r="M45" s="18">
        <f t="shared" ref="M45:M51" si="10">(G45+H45+I45+J45)/(K45)</f>
        <v>0.13333333333333333</v>
      </c>
    </row>
    <row r="46" spans="1:14" x14ac:dyDescent="0.3">
      <c r="B46" t="s">
        <v>38</v>
      </c>
      <c r="E46" s="17">
        <v>33</v>
      </c>
      <c r="F46" s="17">
        <v>1</v>
      </c>
      <c r="G46" s="17">
        <v>5</v>
      </c>
      <c r="H46" s="17">
        <v>0</v>
      </c>
      <c r="I46" s="17">
        <v>0</v>
      </c>
      <c r="J46" s="17">
        <f>K46-E46-F46-G46-H46-I46</f>
        <v>0</v>
      </c>
      <c r="K46" s="17">
        <v>39</v>
      </c>
      <c r="L46" s="18">
        <f t="shared" si="9"/>
        <v>0.87179487179487181</v>
      </c>
      <c r="M46" s="18">
        <f t="shared" si="10"/>
        <v>0.12820512820512819</v>
      </c>
    </row>
    <row r="47" spans="1:14" x14ac:dyDescent="0.3">
      <c r="B47" t="s">
        <v>39</v>
      </c>
      <c r="E47" s="17">
        <v>29</v>
      </c>
      <c r="F47" s="17">
        <v>0</v>
      </c>
      <c r="G47" s="17">
        <v>4</v>
      </c>
      <c r="H47" s="17">
        <v>0</v>
      </c>
      <c r="I47" s="17">
        <v>0</v>
      </c>
      <c r="J47" s="17">
        <f>K47-E47-F47-G47-H47-I47</f>
        <v>0</v>
      </c>
      <c r="K47" s="17">
        <v>33</v>
      </c>
      <c r="L47" s="18">
        <f t="shared" si="9"/>
        <v>0.87878787878787878</v>
      </c>
      <c r="M47" s="18">
        <f t="shared" si="10"/>
        <v>0.12121212121212122</v>
      </c>
    </row>
    <row r="48" spans="1:14" x14ac:dyDescent="0.3">
      <c r="B48" s="19" t="s">
        <v>18</v>
      </c>
      <c r="D48" s="20"/>
      <c r="E48" s="22">
        <f t="shared" ref="E48:K48" si="11">SUM(E45:E47)</f>
        <v>101</v>
      </c>
      <c r="F48" s="22">
        <f t="shared" si="11"/>
        <v>1</v>
      </c>
      <c r="G48" s="22">
        <f t="shared" si="11"/>
        <v>15</v>
      </c>
      <c r="H48" s="22">
        <f t="shared" si="11"/>
        <v>0</v>
      </c>
      <c r="I48" s="22">
        <f t="shared" si="11"/>
        <v>0</v>
      </c>
      <c r="J48" s="22">
        <f t="shared" si="11"/>
        <v>0</v>
      </c>
      <c r="K48" s="22">
        <f t="shared" si="11"/>
        <v>117</v>
      </c>
      <c r="L48" s="23">
        <f t="shared" si="9"/>
        <v>0.87179487179487181</v>
      </c>
      <c r="M48" s="23">
        <f t="shared" si="10"/>
        <v>0.12820512820512819</v>
      </c>
      <c r="N48" s="21"/>
    </row>
    <row r="49" spans="1:14" x14ac:dyDescent="0.3">
      <c r="B49" t="s">
        <v>33</v>
      </c>
      <c r="E49" s="17">
        <v>3</v>
      </c>
      <c r="F49" s="17">
        <v>0</v>
      </c>
      <c r="G49" s="17">
        <v>1</v>
      </c>
      <c r="H49" s="17">
        <v>0</v>
      </c>
      <c r="I49" s="17">
        <v>0</v>
      </c>
      <c r="J49" s="17">
        <f>K49-E49-F49-G49-H49-I49</f>
        <v>0</v>
      </c>
      <c r="K49" s="17">
        <v>4</v>
      </c>
      <c r="L49" s="18">
        <f t="shared" si="9"/>
        <v>0.75</v>
      </c>
      <c r="M49" s="18">
        <f t="shared" si="10"/>
        <v>0.25</v>
      </c>
    </row>
    <row r="50" spans="1:14" x14ac:dyDescent="0.3">
      <c r="B50" s="19" t="s">
        <v>35</v>
      </c>
      <c r="D50" s="25"/>
      <c r="E50" s="26">
        <f t="shared" ref="E50:K50" si="12">SUM(E49:E49)</f>
        <v>3</v>
      </c>
      <c r="F50" s="26">
        <f t="shared" si="12"/>
        <v>0</v>
      </c>
      <c r="G50" s="26">
        <f t="shared" si="12"/>
        <v>1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 t="shared" si="12"/>
        <v>4</v>
      </c>
      <c r="L50" s="27">
        <f t="shared" si="9"/>
        <v>0.75</v>
      </c>
      <c r="M50" s="27">
        <f t="shared" si="10"/>
        <v>0.25</v>
      </c>
      <c r="N50" s="28"/>
    </row>
    <row r="51" spans="1:14" x14ac:dyDescent="0.3">
      <c r="B51" s="24" t="s">
        <v>19</v>
      </c>
      <c r="C51" s="4"/>
      <c r="D51" s="14"/>
      <c r="E51" s="15">
        <v>104</v>
      </c>
      <c r="F51" s="15">
        <v>1</v>
      </c>
      <c r="G51" s="15">
        <v>16</v>
      </c>
      <c r="H51" s="15">
        <v>0</v>
      </c>
      <c r="I51" s="15">
        <v>0</v>
      </c>
      <c r="J51" s="15">
        <f>K51-E51-F51-G51-H51-I51</f>
        <v>0</v>
      </c>
      <c r="K51" s="15">
        <v>121</v>
      </c>
      <c r="L51" s="16">
        <f t="shared" si="9"/>
        <v>0.86776859504132231</v>
      </c>
      <c r="M51" s="16">
        <f t="shared" si="10"/>
        <v>0.13223140495867769</v>
      </c>
      <c r="N51" s="13"/>
    </row>
    <row r="53" spans="1:14" x14ac:dyDescent="0.3">
      <c r="A53" s="1" t="s">
        <v>40</v>
      </c>
    </row>
    <row r="54" spans="1:14" x14ac:dyDescent="0.3">
      <c r="B54" t="s">
        <v>26</v>
      </c>
      <c r="E54" s="17">
        <v>3</v>
      </c>
      <c r="F54" s="17">
        <v>0</v>
      </c>
      <c r="G54" s="17">
        <v>1</v>
      </c>
      <c r="H54" s="17">
        <v>0</v>
      </c>
      <c r="I54" s="17">
        <v>0</v>
      </c>
      <c r="J54" s="17">
        <f>K54-E54-F54-G54-H54-I54</f>
        <v>1</v>
      </c>
      <c r="K54" s="17">
        <v>5</v>
      </c>
      <c r="L54" s="18">
        <f>(E54+F54)/(K54)</f>
        <v>0.6</v>
      </c>
      <c r="M54" s="18">
        <f>(G54+H54+I54+J54)/(K54)</f>
        <v>0.4</v>
      </c>
    </row>
    <row r="55" spans="1:14" x14ac:dyDescent="0.3">
      <c r="B55" s="19" t="s">
        <v>18</v>
      </c>
      <c r="D55" s="25"/>
      <c r="E55" s="26">
        <f t="shared" ref="E55:K55" si="13">SUM(E54:E54)</f>
        <v>3</v>
      </c>
      <c r="F55" s="26">
        <f t="shared" si="13"/>
        <v>0</v>
      </c>
      <c r="G55" s="26">
        <f t="shared" si="13"/>
        <v>1</v>
      </c>
      <c r="H55" s="26">
        <f t="shared" si="13"/>
        <v>0</v>
      </c>
      <c r="I55" s="26">
        <f t="shared" si="13"/>
        <v>0</v>
      </c>
      <c r="J55" s="26">
        <f t="shared" si="13"/>
        <v>1</v>
      </c>
      <c r="K55" s="26">
        <f t="shared" si="13"/>
        <v>5</v>
      </c>
      <c r="L55" s="27">
        <f>(E55+F55)/(K55)</f>
        <v>0.6</v>
      </c>
      <c r="M55" s="27">
        <f>(G55+H55+I55+J55)/(K55)</f>
        <v>0.4</v>
      </c>
      <c r="N55" s="28"/>
    </row>
    <row r="56" spans="1:14" x14ac:dyDescent="0.3">
      <c r="B56" s="24" t="s">
        <v>19</v>
      </c>
      <c r="C56" s="4"/>
      <c r="D56" s="14"/>
      <c r="E56" s="15">
        <v>3</v>
      </c>
      <c r="F56" s="15">
        <v>0</v>
      </c>
      <c r="G56" s="15">
        <v>1</v>
      </c>
      <c r="H56" s="15">
        <v>0</v>
      </c>
      <c r="I56" s="15">
        <v>0</v>
      </c>
      <c r="J56" s="15">
        <f>K56-E56-F56-G56-H56-I56</f>
        <v>1</v>
      </c>
      <c r="K56" s="15">
        <v>5</v>
      </c>
      <c r="L56" s="16">
        <f>(E56+F56)/(K56)</f>
        <v>0.6</v>
      </c>
      <c r="M56" s="16">
        <f>(G56+H56+I56+J56)/(K56)</f>
        <v>0.4</v>
      </c>
      <c r="N56" s="13"/>
    </row>
    <row r="58" spans="1:14" x14ac:dyDescent="0.3">
      <c r="A58" s="1" t="s">
        <v>41</v>
      </c>
    </row>
    <row r="59" spans="1:14" x14ac:dyDescent="0.3">
      <c r="B59" t="s">
        <v>68</v>
      </c>
      <c r="E59" s="17">
        <v>0</v>
      </c>
      <c r="F59" s="17">
        <v>0</v>
      </c>
      <c r="G59" s="17">
        <v>1</v>
      </c>
      <c r="H59" s="17">
        <v>0</v>
      </c>
      <c r="I59" s="17">
        <v>0</v>
      </c>
      <c r="J59" s="17">
        <f>K59-E59-F59-G59-H59-I59</f>
        <v>0</v>
      </c>
      <c r="K59" s="17">
        <v>1</v>
      </c>
      <c r="L59" s="18">
        <f t="shared" ref="L59:L65" si="14">(E59+F59)/(K59)</f>
        <v>0</v>
      </c>
      <c r="M59" s="18">
        <f t="shared" ref="M59:M65" si="15">(G59+H59+I59+J59)/(K59)</f>
        <v>1</v>
      </c>
    </row>
    <row r="60" spans="1:14" x14ac:dyDescent="0.3">
      <c r="B60" t="s">
        <v>42</v>
      </c>
      <c r="E60" s="17">
        <v>9</v>
      </c>
      <c r="F60" s="17">
        <v>0</v>
      </c>
      <c r="G60" s="17">
        <v>4</v>
      </c>
      <c r="H60" s="17">
        <v>0</v>
      </c>
      <c r="I60" s="17">
        <v>0</v>
      </c>
      <c r="J60" s="17">
        <f>K60-E60-F60-G60-H60-I60</f>
        <v>0</v>
      </c>
      <c r="K60" s="17">
        <v>13</v>
      </c>
      <c r="L60" s="18">
        <f t="shared" si="14"/>
        <v>0.69230769230769229</v>
      </c>
      <c r="M60" s="18">
        <f t="shared" si="15"/>
        <v>0.30769230769230771</v>
      </c>
    </row>
    <row r="61" spans="1:14" x14ac:dyDescent="0.3">
      <c r="B61" t="s">
        <v>43</v>
      </c>
      <c r="E61" s="17">
        <v>3</v>
      </c>
      <c r="F61" s="17">
        <v>0</v>
      </c>
      <c r="G61" s="17">
        <v>1</v>
      </c>
      <c r="H61" s="17">
        <v>0</v>
      </c>
      <c r="I61" s="17">
        <v>0</v>
      </c>
      <c r="J61" s="17">
        <f>K61-E61-F61-G61-H61-I61</f>
        <v>0</v>
      </c>
      <c r="K61" s="17">
        <v>4</v>
      </c>
      <c r="L61" s="18">
        <f t="shared" si="14"/>
        <v>0.75</v>
      </c>
      <c r="M61" s="18">
        <f t="shared" si="15"/>
        <v>0.25</v>
      </c>
    </row>
    <row r="62" spans="1:14" x14ac:dyDescent="0.3">
      <c r="B62" s="19" t="s">
        <v>18</v>
      </c>
      <c r="D62" s="20"/>
      <c r="E62" s="22">
        <f t="shared" ref="E62:K62" si="16">SUM(E59:E61)</f>
        <v>12</v>
      </c>
      <c r="F62" s="22">
        <f t="shared" si="16"/>
        <v>0</v>
      </c>
      <c r="G62" s="22">
        <f t="shared" si="16"/>
        <v>6</v>
      </c>
      <c r="H62" s="22">
        <f t="shared" si="16"/>
        <v>0</v>
      </c>
      <c r="I62" s="22">
        <f t="shared" si="16"/>
        <v>0</v>
      </c>
      <c r="J62" s="22">
        <f t="shared" si="16"/>
        <v>0</v>
      </c>
      <c r="K62" s="22">
        <f t="shared" si="16"/>
        <v>18</v>
      </c>
      <c r="L62" s="23">
        <f t="shared" si="14"/>
        <v>0.66666666666666663</v>
      </c>
      <c r="M62" s="23">
        <f t="shared" si="15"/>
        <v>0.33333333333333331</v>
      </c>
      <c r="N62" s="21"/>
    </row>
    <row r="63" spans="1:14" x14ac:dyDescent="0.3">
      <c r="B63" t="s">
        <v>34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f>K63-E63-F63-G63-H63-I63</f>
        <v>0</v>
      </c>
      <c r="K63" s="17">
        <v>1</v>
      </c>
      <c r="L63" s="18">
        <f t="shared" si="14"/>
        <v>1</v>
      </c>
      <c r="M63" s="18">
        <f t="shared" si="15"/>
        <v>0</v>
      </c>
    </row>
    <row r="64" spans="1:14" x14ac:dyDescent="0.3">
      <c r="B64" s="19" t="s">
        <v>35</v>
      </c>
      <c r="D64" s="25"/>
      <c r="E64" s="26">
        <f t="shared" ref="E64:K64" si="17">SUM(E63:E63)</f>
        <v>1</v>
      </c>
      <c r="F64" s="26">
        <f t="shared" si="17"/>
        <v>0</v>
      </c>
      <c r="G64" s="26">
        <f t="shared" si="17"/>
        <v>0</v>
      </c>
      <c r="H64" s="26">
        <f t="shared" si="17"/>
        <v>0</v>
      </c>
      <c r="I64" s="26">
        <f t="shared" si="17"/>
        <v>0</v>
      </c>
      <c r="J64" s="26">
        <f t="shared" si="17"/>
        <v>0</v>
      </c>
      <c r="K64" s="26">
        <f t="shared" si="17"/>
        <v>1</v>
      </c>
      <c r="L64" s="27">
        <f t="shared" si="14"/>
        <v>1</v>
      </c>
      <c r="M64" s="27">
        <f t="shared" si="15"/>
        <v>0</v>
      </c>
      <c r="N64" s="28"/>
    </row>
    <row r="65" spans="1:14" x14ac:dyDescent="0.3">
      <c r="B65" s="24" t="s">
        <v>44</v>
      </c>
      <c r="C65" s="4"/>
      <c r="D65" s="14"/>
      <c r="E65" s="15">
        <v>13</v>
      </c>
      <c r="F65" s="15">
        <v>0</v>
      </c>
      <c r="G65" s="15">
        <v>6</v>
      </c>
      <c r="H65" s="15">
        <v>0</v>
      </c>
      <c r="I65" s="15">
        <v>0</v>
      </c>
      <c r="J65" s="15">
        <f>K65-E65-F65-G65-H65-I65</f>
        <v>0</v>
      </c>
      <c r="K65" s="15">
        <v>19</v>
      </c>
      <c r="L65" s="16">
        <f t="shared" si="14"/>
        <v>0.68421052631578949</v>
      </c>
      <c r="M65" s="16">
        <f t="shared" si="15"/>
        <v>0.31578947368421051</v>
      </c>
      <c r="N65" s="13"/>
    </row>
    <row r="67" spans="1:14" x14ac:dyDescent="0.3">
      <c r="A67" s="1" t="s">
        <v>45</v>
      </c>
    </row>
    <row r="68" spans="1:14" x14ac:dyDescent="0.3">
      <c r="B68" t="s">
        <v>46</v>
      </c>
      <c r="E68" s="17">
        <v>2</v>
      </c>
      <c r="F68" s="17">
        <v>0</v>
      </c>
      <c r="G68" s="17">
        <v>12</v>
      </c>
      <c r="H68" s="17">
        <v>0</v>
      </c>
      <c r="I68" s="17">
        <v>0</v>
      </c>
      <c r="J68" s="17">
        <f>K68-E68-F68-G68-H68-I68</f>
        <v>0</v>
      </c>
      <c r="K68" s="17">
        <v>14</v>
      </c>
      <c r="L68" s="18">
        <f>(E68+F68)/(K68)</f>
        <v>0.14285714285714285</v>
      </c>
      <c r="M68" s="18">
        <f>(G68+H68+I68+J68)/(K68)</f>
        <v>0.8571428571428571</v>
      </c>
    </row>
    <row r="69" spans="1:14" x14ac:dyDescent="0.3">
      <c r="B69" s="29" t="s">
        <v>47</v>
      </c>
      <c r="C69" s="30"/>
      <c r="D69" s="12"/>
      <c r="E69" s="15">
        <f t="shared" ref="E69:K69" si="18">SUM(E68:E68)</f>
        <v>2</v>
      </c>
      <c r="F69" s="15">
        <f t="shared" si="18"/>
        <v>0</v>
      </c>
      <c r="G69" s="15">
        <f t="shared" si="18"/>
        <v>12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14</v>
      </c>
      <c r="L69" s="16">
        <f>(E69+F69)/(K69)</f>
        <v>0.14285714285714285</v>
      </c>
      <c r="M69" s="16">
        <f>(G69+H69+I69+J69)/(K69)</f>
        <v>0.8571428571428571</v>
      </c>
      <c r="N69" s="13"/>
    </row>
    <row r="70" spans="1:14" x14ac:dyDescent="0.3">
      <c r="A70" s="1" t="s">
        <v>48</v>
      </c>
    </row>
    <row r="71" spans="1:14" x14ac:dyDescent="0.3">
      <c r="B71" t="s">
        <v>34</v>
      </c>
      <c r="E71" s="17">
        <v>2</v>
      </c>
      <c r="F71" s="17">
        <v>0</v>
      </c>
      <c r="G71" s="17">
        <v>1</v>
      </c>
      <c r="H71" s="17">
        <v>0</v>
      </c>
      <c r="I71" s="17">
        <v>0</v>
      </c>
      <c r="J71" s="17">
        <f>K71-E71-F71-G71-H71-I71</f>
        <v>0</v>
      </c>
      <c r="K71" s="17">
        <v>3</v>
      </c>
      <c r="L71" s="18">
        <f>(E71+F71)/(K71)</f>
        <v>0.66666666666666663</v>
      </c>
      <c r="M71" s="18">
        <f>(G71+H71+I71+J71)/(K71)</f>
        <v>0.33333333333333331</v>
      </c>
    </row>
    <row r="72" spans="1:14" x14ac:dyDescent="0.3">
      <c r="B72" s="19" t="s">
        <v>18</v>
      </c>
      <c r="D72" s="25"/>
      <c r="E72" s="26">
        <f t="shared" ref="E72:K72" si="19">SUM(E71:E71)</f>
        <v>2</v>
      </c>
      <c r="F72" s="26">
        <f t="shared" si="19"/>
        <v>0</v>
      </c>
      <c r="G72" s="26">
        <f t="shared" si="19"/>
        <v>1</v>
      </c>
      <c r="H72" s="26">
        <f t="shared" si="19"/>
        <v>0</v>
      </c>
      <c r="I72" s="26">
        <f t="shared" si="19"/>
        <v>0</v>
      </c>
      <c r="J72" s="26">
        <f t="shared" si="19"/>
        <v>0</v>
      </c>
      <c r="K72" s="26">
        <f t="shared" si="19"/>
        <v>3</v>
      </c>
      <c r="L72" s="27">
        <f>(E72+F72)/(K72)</f>
        <v>0.66666666666666663</v>
      </c>
      <c r="M72" s="27">
        <f>(G72+H72+I72+J72)/(K72)</f>
        <v>0.33333333333333331</v>
      </c>
      <c r="N72" s="28"/>
    </row>
    <row r="73" spans="1:14" x14ac:dyDescent="0.3">
      <c r="B73" s="24" t="s">
        <v>49</v>
      </c>
      <c r="C73" s="4"/>
      <c r="D73" s="14"/>
      <c r="E73" s="15">
        <v>2</v>
      </c>
      <c r="F73" s="15">
        <v>0</v>
      </c>
      <c r="G73" s="15">
        <v>1</v>
      </c>
      <c r="H73" s="15">
        <v>0</v>
      </c>
      <c r="I73" s="15">
        <v>0</v>
      </c>
      <c r="J73" s="15">
        <f>K73-E73-F73-G73-H73-I73</f>
        <v>0</v>
      </c>
      <c r="K73" s="15">
        <v>3</v>
      </c>
      <c r="L73" s="16">
        <f>(E73+F73)/(K73)</f>
        <v>0.66666666666666663</v>
      </c>
      <c r="M73" s="16">
        <f>(G73+H73+I73+J73)/(K73)</f>
        <v>0.33333333333333331</v>
      </c>
      <c r="N73" s="13"/>
    </row>
    <row r="75" spans="1:14" x14ac:dyDescent="0.3">
      <c r="A75" s="1" t="s">
        <v>50</v>
      </c>
    </row>
    <row r="76" spans="1:14" x14ac:dyDescent="0.3">
      <c r="B76" t="s">
        <v>42</v>
      </c>
      <c r="E76" s="17">
        <v>2</v>
      </c>
      <c r="F76" s="17">
        <v>0</v>
      </c>
      <c r="G76" s="17">
        <v>1</v>
      </c>
      <c r="H76" s="17">
        <v>0</v>
      </c>
      <c r="I76" s="17">
        <v>0</v>
      </c>
      <c r="J76" s="17">
        <f>K76-E76-F76-G76-H76-I76</f>
        <v>0</v>
      </c>
      <c r="K76" s="17">
        <v>3</v>
      </c>
      <c r="L76" s="18">
        <f t="shared" ref="L76:L82" si="20">(E76+F76)/(K76)</f>
        <v>0.66666666666666663</v>
      </c>
      <c r="M76" s="18">
        <f t="shared" ref="M76:M82" si="21">(G76+H76+I76+J76)/(K76)</f>
        <v>0.33333333333333331</v>
      </c>
    </row>
    <row r="77" spans="1:14" x14ac:dyDescent="0.3">
      <c r="B77" t="s">
        <v>52</v>
      </c>
      <c r="E77" s="17">
        <v>8</v>
      </c>
      <c r="F77" s="17">
        <v>0</v>
      </c>
      <c r="G77" s="17">
        <v>0</v>
      </c>
      <c r="H77" s="17">
        <v>0</v>
      </c>
      <c r="I77" s="17">
        <v>0</v>
      </c>
      <c r="J77" s="17">
        <f>K77-E77-F77-G77-H77-I77</f>
        <v>0</v>
      </c>
      <c r="K77" s="17">
        <v>8</v>
      </c>
      <c r="L77" s="18">
        <f t="shared" si="20"/>
        <v>1</v>
      </c>
      <c r="M77" s="18">
        <f t="shared" si="21"/>
        <v>0</v>
      </c>
    </row>
    <row r="78" spans="1:14" x14ac:dyDescent="0.3">
      <c r="B78" t="s">
        <v>53</v>
      </c>
      <c r="E78" s="17">
        <v>48</v>
      </c>
      <c r="F78" s="17">
        <v>0</v>
      </c>
      <c r="G78" s="17">
        <v>7</v>
      </c>
      <c r="H78" s="17">
        <v>0</v>
      </c>
      <c r="I78" s="17">
        <v>0</v>
      </c>
      <c r="J78" s="17">
        <f>K78-E78-F78-G78-H78-I78</f>
        <v>0</v>
      </c>
      <c r="K78" s="17">
        <v>55</v>
      </c>
      <c r="L78" s="18">
        <f t="shared" si="20"/>
        <v>0.87272727272727268</v>
      </c>
      <c r="M78" s="18">
        <f t="shared" si="21"/>
        <v>0.12727272727272726</v>
      </c>
    </row>
    <row r="79" spans="1:14" x14ac:dyDescent="0.3">
      <c r="B79" t="s">
        <v>69</v>
      </c>
      <c r="E79" s="17">
        <v>10</v>
      </c>
      <c r="F79" s="17">
        <v>0</v>
      </c>
      <c r="G79" s="17">
        <v>3</v>
      </c>
      <c r="H79" s="17">
        <v>0</v>
      </c>
      <c r="I79" s="17">
        <v>0</v>
      </c>
      <c r="J79" s="17">
        <f>K79-E79-F79-G79-H79-I79</f>
        <v>0</v>
      </c>
      <c r="K79" s="17">
        <v>13</v>
      </c>
      <c r="L79" s="18">
        <f t="shared" si="20"/>
        <v>0.76923076923076927</v>
      </c>
      <c r="M79" s="18">
        <f t="shared" si="21"/>
        <v>0.23076923076923078</v>
      </c>
    </row>
    <row r="80" spans="1:14" x14ac:dyDescent="0.3">
      <c r="B80" t="s">
        <v>46</v>
      </c>
      <c r="E80" s="17">
        <v>28</v>
      </c>
      <c r="F80" s="17">
        <v>0</v>
      </c>
      <c r="G80" s="17">
        <v>4</v>
      </c>
      <c r="H80" s="17">
        <v>0</v>
      </c>
      <c r="I80" s="17">
        <v>0</v>
      </c>
      <c r="J80" s="17">
        <f>K80-E80-F80-G80-H80-I80</f>
        <v>0</v>
      </c>
      <c r="K80" s="17">
        <v>32</v>
      </c>
      <c r="L80" s="18">
        <f t="shared" si="20"/>
        <v>0.875</v>
      </c>
      <c r="M80" s="18">
        <f t="shared" si="21"/>
        <v>0.125</v>
      </c>
    </row>
    <row r="81" spans="1:14" x14ac:dyDescent="0.3">
      <c r="B81" s="19" t="s">
        <v>18</v>
      </c>
      <c r="D81" s="25"/>
      <c r="E81" s="26">
        <f t="shared" ref="E81:K81" si="22">SUM(E76:E80)</f>
        <v>96</v>
      </c>
      <c r="F81" s="26">
        <f t="shared" si="22"/>
        <v>0</v>
      </c>
      <c r="G81" s="26">
        <f t="shared" si="22"/>
        <v>15</v>
      </c>
      <c r="H81" s="26">
        <f t="shared" si="22"/>
        <v>0</v>
      </c>
      <c r="I81" s="26">
        <f t="shared" si="22"/>
        <v>0</v>
      </c>
      <c r="J81" s="26">
        <f t="shared" si="22"/>
        <v>0</v>
      </c>
      <c r="K81" s="26">
        <f t="shared" si="22"/>
        <v>111</v>
      </c>
      <c r="L81" s="27">
        <f t="shared" si="20"/>
        <v>0.86486486486486491</v>
      </c>
      <c r="M81" s="27">
        <f t="shared" si="21"/>
        <v>0.13513513513513514</v>
      </c>
      <c r="N81" s="28"/>
    </row>
    <row r="82" spans="1:14" x14ac:dyDescent="0.3">
      <c r="B82" s="24" t="s">
        <v>49</v>
      </c>
      <c r="C82" s="4"/>
      <c r="D82" s="14"/>
      <c r="E82" s="15">
        <v>96</v>
      </c>
      <c r="F82" s="15">
        <v>0</v>
      </c>
      <c r="G82" s="15">
        <v>15</v>
      </c>
      <c r="H82" s="15">
        <v>0</v>
      </c>
      <c r="I82" s="15">
        <v>0</v>
      </c>
      <c r="J82" s="15">
        <f>K82-E82-F82-G82-H82-I82</f>
        <v>0</v>
      </c>
      <c r="K82" s="15">
        <v>111</v>
      </c>
      <c r="L82" s="16">
        <f t="shared" si="20"/>
        <v>0.86486486486486491</v>
      </c>
      <c r="M82" s="16">
        <f t="shared" si="21"/>
        <v>0.13513513513513514</v>
      </c>
      <c r="N82" s="13"/>
    </row>
    <row r="84" spans="1:14" x14ac:dyDescent="0.3">
      <c r="A84" s="1" t="s">
        <v>54</v>
      </c>
    </row>
    <row r="85" spans="1:14" x14ac:dyDescent="0.3">
      <c r="B85" t="s">
        <v>43</v>
      </c>
      <c r="E85" s="17">
        <v>2</v>
      </c>
      <c r="F85" s="17">
        <v>1</v>
      </c>
      <c r="G85" s="17">
        <v>1</v>
      </c>
      <c r="H85" s="17">
        <v>0</v>
      </c>
      <c r="I85" s="17">
        <v>0</v>
      </c>
      <c r="J85" s="17">
        <f t="shared" ref="J85:J90" si="23">K85-E85-F85-G85-H85-I85</f>
        <v>0</v>
      </c>
      <c r="K85" s="17">
        <v>4</v>
      </c>
      <c r="L85" s="18">
        <f t="shared" ref="L85:L95" si="24">(E85+F85)/(K85)</f>
        <v>0.75</v>
      </c>
      <c r="M85" s="18">
        <f t="shared" ref="M85:M95" si="25">(G85+H85+I85+J85)/(K85)</f>
        <v>0.25</v>
      </c>
    </row>
    <row r="86" spans="1:14" x14ac:dyDescent="0.3">
      <c r="B86" t="s">
        <v>53</v>
      </c>
      <c r="E86" s="17">
        <v>7</v>
      </c>
      <c r="F86" s="17">
        <v>0</v>
      </c>
      <c r="G86" s="17">
        <v>3</v>
      </c>
      <c r="H86" s="17">
        <v>0</v>
      </c>
      <c r="I86" s="17">
        <v>0</v>
      </c>
      <c r="J86" s="17">
        <f t="shared" si="23"/>
        <v>0</v>
      </c>
      <c r="K86" s="17">
        <v>10</v>
      </c>
      <c r="L86" s="18">
        <f t="shared" si="24"/>
        <v>0.7</v>
      </c>
      <c r="M86" s="18">
        <f t="shared" si="25"/>
        <v>0.3</v>
      </c>
    </row>
    <row r="87" spans="1:14" x14ac:dyDescent="0.3">
      <c r="B87" t="s">
        <v>55</v>
      </c>
      <c r="E87" s="17">
        <v>3</v>
      </c>
      <c r="F87" s="17">
        <v>1</v>
      </c>
      <c r="G87" s="17">
        <v>4</v>
      </c>
      <c r="H87" s="17">
        <v>0</v>
      </c>
      <c r="I87" s="17">
        <v>0</v>
      </c>
      <c r="J87" s="17">
        <f t="shared" si="23"/>
        <v>0</v>
      </c>
      <c r="K87" s="17">
        <v>8</v>
      </c>
      <c r="L87" s="18">
        <f t="shared" si="24"/>
        <v>0.5</v>
      </c>
      <c r="M87" s="18">
        <f t="shared" si="25"/>
        <v>0.5</v>
      </c>
    </row>
    <row r="88" spans="1:14" x14ac:dyDescent="0.3">
      <c r="B88" t="s">
        <v>69</v>
      </c>
      <c r="E88" s="17">
        <v>0</v>
      </c>
      <c r="F88" s="17">
        <v>0</v>
      </c>
      <c r="G88" s="17">
        <v>1</v>
      </c>
      <c r="H88" s="17">
        <v>0</v>
      </c>
      <c r="I88" s="17">
        <v>0</v>
      </c>
      <c r="J88" s="17">
        <f t="shared" si="23"/>
        <v>0</v>
      </c>
      <c r="K88" s="17">
        <v>1</v>
      </c>
      <c r="L88" s="18">
        <f t="shared" si="24"/>
        <v>0</v>
      </c>
      <c r="M88" s="18">
        <f t="shared" si="25"/>
        <v>1</v>
      </c>
    </row>
    <row r="89" spans="1:14" x14ac:dyDescent="0.3">
      <c r="B89" t="s">
        <v>56</v>
      </c>
      <c r="E89" s="17">
        <v>7</v>
      </c>
      <c r="F89" s="17">
        <v>0</v>
      </c>
      <c r="G89" s="17">
        <v>4</v>
      </c>
      <c r="H89" s="17">
        <v>1</v>
      </c>
      <c r="I89" s="17">
        <v>0</v>
      </c>
      <c r="J89" s="17">
        <f t="shared" si="23"/>
        <v>0</v>
      </c>
      <c r="K89" s="17">
        <v>12</v>
      </c>
      <c r="L89" s="18">
        <f t="shared" si="24"/>
        <v>0.58333333333333337</v>
      </c>
      <c r="M89" s="18">
        <f t="shared" si="25"/>
        <v>0.41666666666666669</v>
      </c>
    </row>
    <row r="90" spans="1:14" x14ac:dyDescent="0.3">
      <c r="B90" t="s">
        <v>57</v>
      </c>
      <c r="E90" s="17">
        <v>4</v>
      </c>
      <c r="F90" s="17">
        <v>1</v>
      </c>
      <c r="G90" s="17">
        <v>6</v>
      </c>
      <c r="H90" s="17">
        <v>0</v>
      </c>
      <c r="I90" s="17">
        <v>1</v>
      </c>
      <c r="J90" s="17">
        <f t="shared" si="23"/>
        <v>0</v>
      </c>
      <c r="K90" s="17">
        <v>12</v>
      </c>
      <c r="L90" s="18">
        <f t="shared" si="24"/>
        <v>0.41666666666666669</v>
      </c>
      <c r="M90" s="18">
        <f t="shared" si="25"/>
        <v>0.58333333333333337</v>
      </c>
    </row>
    <row r="91" spans="1:14" x14ac:dyDescent="0.3">
      <c r="B91" s="19" t="s">
        <v>18</v>
      </c>
      <c r="D91" s="20"/>
      <c r="E91" s="22">
        <f t="shared" ref="E91:K91" si="26">SUM(E85:E90)</f>
        <v>23</v>
      </c>
      <c r="F91" s="22">
        <f t="shared" si="26"/>
        <v>3</v>
      </c>
      <c r="G91" s="22">
        <f t="shared" si="26"/>
        <v>19</v>
      </c>
      <c r="H91" s="22">
        <f t="shared" si="26"/>
        <v>1</v>
      </c>
      <c r="I91" s="22">
        <f t="shared" si="26"/>
        <v>1</v>
      </c>
      <c r="J91" s="22">
        <f t="shared" si="26"/>
        <v>0</v>
      </c>
      <c r="K91" s="22">
        <f t="shared" si="26"/>
        <v>47</v>
      </c>
      <c r="L91" s="23">
        <f t="shared" si="24"/>
        <v>0.55319148936170215</v>
      </c>
      <c r="M91" s="23">
        <f t="shared" si="25"/>
        <v>0.44680851063829785</v>
      </c>
      <c r="N91" s="21"/>
    </row>
    <row r="92" spans="1:14" x14ac:dyDescent="0.3">
      <c r="B92" t="s">
        <v>33</v>
      </c>
      <c r="E92" s="17">
        <v>2</v>
      </c>
      <c r="F92" s="17">
        <v>0</v>
      </c>
      <c r="G92" s="17">
        <v>0</v>
      </c>
      <c r="H92" s="17">
        <v>0</v>
      </c>
      <c r="I92" s="17">
        <v>0</v>
      </c>
      <c r="J92" s="17">
        <f>K92-E92-F92-G92-H92-I92</f>
        <v>0</v>
      </c>
      <c r="K92" s="17">
        <v>2</v>
      </c>
      <c r="L92" s="18">
        <f t="shared" si="24"/>
        <v>1</v>
      </c>
      <c r="M92" s="18">
        <f t="shared" si="25"/>
        <v>0</v>
      </c>
    </row>
    <row r="93" spans="1:14" x14ac:dyDescent="0.3">
      <c r="B93" t="s">
        <v>69</v>
      </c>
      <c r="E93" s="17">
        <v>1</v>
      </c>
      <c r="F93" s="17">
        <v>0</v>
      </c>
      <c r="G93" s="17">
        <v>0</v>
      </c>
      <c r="H93" s="17">
        <v>0</v>
      </c>
      <c r="I93" s="17">
        <v>0</v>
      </c>
      <c r="J93" s="17">
        <f>K93-E93-F93-G93-H93-I93</f>
        <v>0</v>
      </c>
      <c r="K93" s="17">
        <v>1</v>
      </c>
      <c r="L93" s="18">
        <f t="shared" si="24"/>
        <v>1</v>
      </c>
      <c r="M93" s="18">
        <f t="shared" si="25"/>
        <v>0</v>
      </c>
    </row>
    <row r="94" spans="1:14" x14ac:dyDescent="0.3">
      <c r="B94" s="19" t="s">
        <v>35</v>
      </c>
      <c r="D94" s="25"/>
      <c r="E94" s="26">
        <f t="shared" ref="E94:K94" si="27">SUM(E92:E93)</f>
        <v>3</v>
      </c>
      <c r="F94" s="26">
        <f t="shared" si="27"/>
        <v>0</v>
      </c>
      <c r="G94" s="26">
        <f t="shared" si="27"/>
        <v>0</v>
      </c>
      <c r="H94" s="26">
        <f t="shared" si="27"/>
        <v>0</v>
      </c>
      <c r="I94" s="26">
        <f t="shared" si="27"/>
        <v>0</v>
      </c>
      <c r="J94" s="26">
        <f t="shared" si="27"/>
        <v>0</v>
      </c>
      <c r="K94" s="26">
        <f t="shared" si="27"/>
        <v>3</v>
      </c>
      <c r="L94" s="27">
        <f t="shared" si="24"/>
        <v>1</v>
      </c>
      <c r="M94" s="27">
        <f t="shared" si="25"/>
        <v>0</v>
      </c>
      <c r="N94" s="28"/>
    </row>
    <row r="95" spans="1:14" x14ac:dyDescent="0.3">
      <c r="B95" s="24" t="s">
        <v>19</v>
      </c>
      <c r="C95" s="4"/>
      <c r="D95" s="14"/>
      <c r="E95" s="15">
        <v>26</v>
      </c>
      <c r="F95" s="15">
        <v>3</v>
      </c>
      <c r="G95" s="15">
        <v>19</v>
      </c>
      <c r="H95" s="15">
        <v>1</v>
      </c>
      <c r="I95" s="15">
        <v>1</v>
      </c>
      <c r="J95" s="15">
        <f>K95-E95-F95-G95-H95-I95</f>
        <v>0</v>
      </c>
      <c r="K95" s="15">
        <v>50</v>
      </c>
      <c r="L95" s="16">
        <f t="shared" si="24"/>
        <v>0.57999999999999996</v>
      </c>
      <c r="M95" s="16">
        <f t="shared" si="25"/>
        <v>0.42</v>
      </c>
      <c r="N95" s="13"/>
    </row>
    <row r="97" spans="1:14" x14ac:dyDescent="0.3">
      <c r="A97" s="1" t="s">
        <v>58</v>
      </c>
    </row>
    <row r="98" spans="1:14" x14ac:dyDescent="0.3">
      <c r="B98" t="s">
        <v>59</v>
      </c>
      <c r="E98" s="17">
        <v>1</v>
      </c>
      <c r="F98" s="17">
        <v>0</v>
      </c>
      <c r="G98" s="17">
        <v>7</v>
      </c>
      <c r="H98" s="17">
        <v>2</v>
      </c>
      <c r="I98" s="17">
        <v>0</v>
      </c>
      <c r="J98" s="17">
        <f>K98-E98-F98-G98-H98-I98</f>
        <v>0</v>
      </c>
      <c r="K98" s="17">
        <v>10</v>
      </c>
      <c r="L98" s="18">
        <f t="shared" ref="L98:L106" si="28">(E98+F98)/(K98)</f>
        <v>0.1</v>
      </c>
      <c r="M98" s="18">
        <f t="shared" ref="M98:M106" si="29">(G98+H98+I98+J98)/(K98)</f>
        <v>0.9</v>
      </c>
    </row>
    <row r="99" spans="1:14" x14ac:dyDescent="0.3">
      <c r="B99" t="s">
        <v>60</v>
      </c>
      <c r="E99" s="17">
        <v>8</v>
      </c>
      <c r="F99" s="17">
        <v>0</v>
      </c>
      <c r="G99" s="17">
        <v>4</v>
      </c>
      <c r="H99" s="17">
        <v>0</v>
      </c>
      <c r="I99" s="17">
        <v>0</v>
      </c>
      <c r="J99" s="17">
        <f>K99-E99-F99-G99-H99-I99</f>
        <v>0</v>
      </c>
      <c r="K99" s="17">
        <v>12</v>
      </c>
      <c r="L99" s="18">
        <f t="shared" si="28"/>
        <v>0.66666666666666663</v>
      </c>
      <c r="M99" s="18">
        <f t="shared" si="29"/>
        <v>0.33333333333333331</v>
      </c>
    </row>
    <row r="100" spans="1:14" x14ac:dyDescent="0.3">
      <c r="B100" t="s">
        <v>61</v>
      </c>
      <c r="E100" s="17">
        <v>6</v>
      </c>
      <c r="F100" s="17">
        <v>0</v>
      </c>
      <c r="G100" s="17">
        <v>3</v>
      </c>
      <c r="H100" s="17">
        <v>0</v>
      </c>
      <c r="I100" s="17">
        <v>0</v>
      </c>
      <c r="J100" s="17">
        <f>K100-E100-F100-G100-H100-I100</f>
        <v>0</v>
      </c>
      <c r="K100" s="17">
        <v>9</v>
      </c>
      <c r="L100" s="18">
        <f t="shared" si="28"/>
        <v>0.66666666666666663</v>
      </c>
      <c r="M100" s="18">
        <f t="shared" si="29"/>
        <v>0.33333333333333331</v>
      </c>
    </row>
    <row r="101" spans="1:14" x14ac:dyDescent="0.3">
      <c r="B101" t="s">
        <v>62</v>
      </c>
      <c r="E101" s="17">
        <v>5</v>
      </c>
      <c r="F101" s="17">
        <v>0</v>
      </c>
      <c r="G101" s="17">
        <v>5</v>
      </c>
      <c r="H101" s="17">
        <v>3</v>
      </c>
      <c r="I101" s="17">
        <v>0</v>
      </c>
      <c r="J101" s="17">
        <f>K101-E101-F101-G101-H101-I101</f>
        <v>0</v>
      </c>
      <c r="K101" s="17">
        <v>13</v>
      </c>
      <c r="L101" s="18">
        <f t="shared" si="28"/>
        <v>0.38461538461538464</v>
      </c>
      <c r="M101" s="18">
        <f t="shared" si="29"/>
        <v>0.61538461538461542</v>
      </c>
    </row>
    <row r="102" spans="1:14" x14ac:dyDescent="0.3">
      <c r="B102" t="s">
        <v>63</v>
      </c>
      <c r="E102" s="17">
        <v>7</v>
      </c>
      <c r="F102" s="17">
        <v>0</v>
      </c>
      <c r="G102" s="17">
        <v>4</v>
      </c>
      <c r="H102" s="17">
        <v>1</v>
      </c>
      <c r="I102" s="17">
        <v>0</v>
      </c>
      <c r="J102" s="17">
        <f>K102-E102-F102-G102-H102-I102</f>
        <v>0</v>
      </c>
      <c r="K102" s="17">
        <v>12</v>
      </c>
      <c r="L102" s="18">
        <f t="shared" si="28"/>
        <v>0.58333333333333337</v>
      </c>
      <c r="M102" s="18">
        <f t="shared" si="29"/>
        <v>0.41666666666666669</v>
      </c>
    </row>
    <row r="103" spans="1:14" x14ac:dyDescent="0.3">
      <c r="B103" s="19" t="s">
        <v>18</v>
      </c>
      <c r="D103" s="20"/>
      <c r="E103" s="22">
        <f t="shared" ref="E103:K103" si="30">SUM(E98:E102)</f>
        <v>27</v>
      </c>
      <c r="F103" s="22">
        <f t="shared" si="30"/>
        <v>0</v>
      </c>
      <c r="G103" s="22">
        <f t="shared" si="30"/>
        <v>23</v>
      </c>
      <c r="H103" s="22">
        <f t="shared" si="30"/>
        <v>6</v>
      </c>
      <c r="I103" s="22">
        <f t="shared" si="30"/>
        <v>0</v>
      </c>
      <c r="J103" s="22">
        <f t="shared" si="30"/>
        <v>0</v>
      </c>
      <c r="K103" s="22">
        <f t="shared" si="30"/>
        <v>56</v>
      </c>
      <c r="L103" s="23">
        <f t="shared" si="28"/>
        <v>0.48214285714285715</v>
      </c>
      <c r="M103" s="23">
        <f t="shared" si="29"/>
        <v>0.5178571428571429</v>
      </c>
      <c r="N103" s="21"/>
    </row>
    <row r="104" spans="1:14" x14ac:dyDescent="0.3">
      <c r="B104" t="s">
        <v>64</v>
      </c>
      <c r="E104" s="17">
        <v>0</v>
      </c>
      <c r="F104" s="17">
        <v>0</v>
      </c>
      <c r="G104" s="17">
        <v>3</v>
      </c>
      <c r="H104" s="17">
        <v>0</v>
      </c>
      <c r="I104" s="17">
        <v>0</v>
      </c>
      <c r="J104" s="17">
        <f>K104-E104-F104-G104-H104-I104</f>
        <v>0</v>
      </c>
      <c r="K104" s="17">
        <v>3</v>
      </c>
      <c r="L104" s="18">
        <f t="shared" si="28"/>
        <v>0</v>
      </c>
      <c r="M104" s="18">
        <f t="shared" si="29"/>
        <v>1</v>
      </c>
    </row>
    <row r="105" spans="1:14" x14ac:dyDescent="0.3">
      <c r="B105" s="19" t="s">
        <v>35</v>
      </c>
      <c r="D105" s="25"/>
      <c r="E105" s="26">
        <f t="shared" ref="E105:K105" si="31">SUM(E104:E104)</f>
        <v>0</v>
      </c>
      <c r="F105" s="26">
        <f t="shared" si="31"/>
        <v>0</v>
      </c>
      <c r="G105" s="26">
        <f t="shared" si="31"/>
        <v>3</v>
      </c>
      <c r="H105" s="26">
        <f t="shared" si="31"/>
        <v>0</v>
      </c>
      <c r="I105" s="26">
        <f t="shared" si="31"/>
        <v>0</v>
      </c>
      <c r="J105" s="26">
        <f t="shared" si="31"/>
        <v>0</v>
      </c>
      <c r="K105" s="26">
        <f t="shared" si="31"/>
        <v>3</v>
      </c>
      <c r="L105" s="27">
        <f t="shared" si="28"/>
        <v>0</v>
      </c>
      <c r="M105" s="27">
        <f t="shared" si="29"/>
        <v>1</v>
      </c>
      <c r="N105" s="28"/>
    </row>
    <row r="106" spans="1:14" x14ac:dyDescent="0.3">
      <c r="B106" s="24" t="s">
        <v>44</v>
      </c>
      <c r="C106" s="4"/>
      <c r="D106" s="14"/>
      <c r="E106" s="15">
        <v>27</v>
      </c>
      <c r="F106" s="15">
        <v>0</v>
      </c>
      <c r="G106" s="15">
        <v>26</v>
      </c>
      <c r="H106" s="15">
        <v>6</v>
      </c>
      <c r="I106" s="15">
        <v>0</v>
      </c>
      <c r="J106" s="15">
        <f>K106-E106-F106-G106-H106-I106</f>
        <v>0</v>
      </c>
      <c r="K106" s="15">
        <v>59</v>
      </c>
      <c r="L106" s="16">
        <f t="shared" si="28"/>
        <v>0.4576271186440678</v>
      </c>
      <c r="M106" s="16">
        <f t="shared" si="29"/>
        <v>0.5423728813559322</v>
      </c>
      <c r="N106" s="13"/>
    </row>
    <row r="108" spans="1:14" x14ac:dyDescent="0.3">
      <c r="A108" s="31" t="s">
        <v>65</v>
      </c>
      <c r="B108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5907-03B5-4876-B9E0-75D3233DBD1E}">
  <sheetPr>
    <pageSetUpPr fitToPage="1"/>
  </sheetPr>
  <dimension ref="A2:O106"/>
  <sheetViews>
    <sheetView showGridLines="0" topLeftCell="A87" zoomScale="75" zoomScaleNormal="75" workbookViewId="0">
      <selection activeCell="L104" sqref="L104:M104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4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4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16</v>
      </c>
      <c r="F14" s="15">
        <v>1</v>
      </c>
      <c r="G14" s="15">
        <v>3</v>
      </c>
      <c r="H14" s="15">
        <v>0</v>
      </c>
      <c r="I14" s="15">
        <v>0</v>
      </c>
      <c r="J14" s="15">
        <f>K14-E14-F14-G14-H14-I14</f>
        <v>0</v>
      </c>
      <c r="K14" s="15">
        <v>20</v>
      </c>
      <c r="L14" s="16">
        <f>(E14+F14)/(K14)</f>
        <v>0.85</v>
      </c>
      <c r="M14" s="16">
        <f>(G14+H14+I14+J14)/(K14)</f>
        <v>0.15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10</v>
      </c>
      <c r="F17" s="17">
        <v>1</v>
      </c>
      <c r="G17" s="17">
        <v>2</v>
      </c>
      <c r="H17" s="17">
        <v>0</v>
      </c>
      <c r="I17" s="17">
        <v>0</v>
      </c>
      <c r="J17" s="17">
        <f>K17-E17-F17-G17-H17-I17</f>
        <v>0</v>
      </c>
      <c r="K17" s="17">
        <v>13</v>
      </c>
      <c r="L17" s="18">
        <f>(E17+F17)/(K17)</f>
        <v>0.84615384615384615</v>
      </c>
      <c r="M17" s="18">
        <f>(G17+H17+I17+J17)/(K17)</f>
        <v>0.15384615384615385</v>
      </c>
    </row>
    <row r="18" spans="1:14" x14ac:dyDescent="0.3">
      <c r="B18" t="s">
        <v>17</v>
      </c>
      <c r="E18" s="17">
        <v>13</v>
      </c>
      <c r="F18" s="17">
        <v>0</v>
      </c>
      <c r="G18" s="17">
        <v>2</v>
      </c>
      <c r="H18" s="17">
        <v>0</v>
      </c>
      <c r="I18" s="17">
        <v>0</v>
      </c>
      <c r="J18" s="17">
        <f>K18-E18-F18-G18-H18-I18</f>
        <v>0</v>
      </c>
      <c r="K18" s="17">
        <v>15</v>
      </c>
      <c r="L18" s="18">
        <f>(E18+F18)/(K18)</f>
        <v>0.8666666666666667</v>
      </c>
      <c r="M18" s="18">
        <f>(G18+H18+I18+J18)/(K18)</f>
        <v>0.13333333333333333</v>
      </c>
    </row>
    <row r="19" spans="1:14" x14ac:dyDescent="0.3">
      <c r="B19" s="19" t="s">
        <v>18</v>
      </c>
      <c r="D19" s="25"/>
      <c r="E19" s="26">
        <f t="shared" ref="E19:K19" si="0">SUM(E17:E18)</f>
        <v>23</v>
      </c>
      <c r="F19" s="26">
        <f t="shared" si="0"/>
        <v>1</v>
      </c>
      <c r="G19" s="26">
        <f t="shared" si="0"/>
        <v>4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28</v>
      </c>
      <c r="L19" s="27">
        <f>(E19+F19)/(K19)</f>
        <v>0.8571428571428571</v>
      </c>
      <c r="M19" s="27">
        <f>(G19+H19+I19+J19)/(K19)</f>
        <v>0.14285714285714285</v>
      </c>
      <c r="N19" s="28"/>
    </row>
    <row r="20" spans="1:14" x14ac:dyDescent="0.3">
      <c r="B20" s="24" t="s">
        <v>19</v>
      </c>
      <c r="C20" s="4"/>
      <c r="D20" s="14"/>
      <c r="E20" s="15">
        <v>23</v>
      </c>
      <c r="F20" s="15">
        <v>1</v>
      </c>
      <c r="G20" s="15">
        <v>4</v>
      </c>
      <c r="H20" s="15">
        <v>0</v>
      </c>
      <c r="I20" s="15">
        <v>0</v>
      </c>
      <c r="J20" s="15">
        <f>K20-E20-F20-G20-H20-I20</f>
        <v>0</v>
      </c>
      <c r="K20" s="15">
        <v>28</v>
      </c>
      <c r="L20" s="16">
        <f>(E20+F20)/(K20)</f>
        <v>0.8571428571428571</v>
      </c>
      <c r="M20" s="16">
        <f>(G20+H20+I20+J20)/(K20)</f>
        <v>0.14285714285714285</v>
      </c>
      <c r="N20" s="13"/>
    </row>
    <row r="22" spans="1:14" x14ac:dyDescent="0.3">
      <c r="A22" s="1" t="s">
        <v>20</v>
      </c>
    </row>
    <row r="23" spans="1:14" x14ac:dyDescent="0.3">
      <c r="B23" t="s">
        <v>21</v>
      </c>
      <c r="E23" s="17">
        <v>9</v>
      </c>
      <c r="F23" s="17">
        <v>0</v>
      </c>
      <c r="G23" s="17">
        <v>3</v>
      </c>
      <c r="H23" s="17">
        <v>1</v>
      </c>
      <c r="I23" s="17">
        <v>0</v>
      </c>
      <c r="J23" s="17">
        <f t="shared" ref="J23:J35" si="1">K23-E23-F23-G23-H23-I23</f>
        <v>0</v>
      </c>
      <c r="K23" s="17">
        <v>13</v>
      </c>
      <c r="L23" s="18">
        <f t="shared" ref="L23:L40" si="2">(E23+F23)/(K23)</f>
        <v>0.69230769230769229</v>
      </c>
      <c r="M23" s="18">
        <f t="shared" ref="M23:M40" si="3">(G23+H23+I23+J23)/(K23)</f>
        <v>0.30769230769230771</v>
      </c>
    </row>
    <row r="24" spans="1:14" x14ac:dyDescent="0.3">
      <c r="B24" t="s">
        <v>22</v>
      </c>
      <c r="E24" s="17">
        <v>1</v>
      </c>
      <c r="F24" s="17">
        <v>7</v>
      </c>
      <c r="G24" s="17">
        <v>5</v>
      </c>
      <c r="H24" s="17">
        <v>0</v>
      </c>
      <c r="I24" s="17">
        <v>0</v>
      </c>
      <c r="J24" s="17">
        <f t="shared" si="1"/>
        <v>0</v>
      </c>
      <c r="K24" s="17">
        <v>13</v>
      </c>
      <c r="L24" s="18">
        <f t="shared" si="2"/>
        <v>0.61538461538461542</v>
      </c>
      <c r="M24" s="18">
        <f t="shared" si="3"/>
        <v>0.38461538461538464</v>
      </c>
    </row>
    <row r="25" spans="1:14" x14ac:dyDescent="0.3">
      <c r="B25" t="s">
        <v>23</v>
      </c>
      <c r="E25" s="17">
        <v>4</v>
      </c>
      <c r="F25" s="17">
        <v>0</v>
      </c>
      <c r="G25" s="17">
        <v>1</v>
      </c>
      <c r="H25" s="17">
        <v>0</v>
      </c>
      <c r="I25" s="17">
        <v>0</v>
      </c>
      <c r="J25" s="17">
        <f t="shared" si="1"/>
        <v>0</v>
      </c>
      <c r="K25" s="17">
        <v>5</v>
      </c>
      <c r="L25" s="18">
        <f t="shared" si="2"/>
        <v>0.8</v>
      </c>
      <c r="M25" s="18">
        <f t="shared" si="3"/>
        <v>0.2</v>
      </c>
    </row>
    <row r="26" spans="1:14" x14ac:dyDescent="0.3">
      <c r="B26" t="s">
        <v>24</v>
      </c>
      <c r="E26" s="17">
        <v>18</v>
      </c>
      <c r="F26" s="17">
        <v>1</v>
      </c>
      <c r="G26" s="17">
        <v>2</v>
      </c>
      <c r="H26" s="17">
        <v>0</v>
      </c>
      <c r="I26" s="17">
        <v>0</v>
      </c>
      <c r="J26" s="17">
        <f t="shared" si="1"/>
        <v>0</v>
      </c>
      <c r="K26" s="17">
        <v>21</v>
      </c>
      <c r="L26" s="18">
        <f t="shared" si="2"/>
        <v>0.90476190476190477</v>
      </c>
      <c r="M26" s="18">
        <f t="shared" si="3"/>
        <v>9.5238095238095233E-2</v>
      </c>
    </row>
    <row r="27" spans="1:14" x14ac:dyDescent="0.3">
      <c r="B27" t="s">
        <v>25</v>
      </c>
      <c r="E27" s="17">
        <v>17</v>
      </c>
      <c r="F27" s="17">
        <v>0</v>
      </c>
      <c r="G27" s="17">
        <v>1</v>
      </c>
      <c r="H27" s="17">
        <v>0</v>
      </c>
      <c r="I27" s="17">
        <v>0</v>
      </c>
      <c r="J27" s="17">
        <f t="shared" si="1"/>
        <v>0</v>
      </c>
      <c r="K27" s="17">
        <v>18</v>
      </c>
      <c r="L27" s="18">
        <f t="shared" si="2"/>
        <v>0.94444444444444442</v>
      </c>
      <c r="M27" s="18">
        <f t="shared" si="3"/>
        <v>5.5555555555555552E-2</v>
      </c>
    </row>
    <row r="28" spans="1:14" x14ac:dyDescent="0.3">
      <c r="B28" t="s">
        <v>26</v>
      </c>
      <c r="E28" s="17">
        <v>3</v>
      </c>
      <c r="F28" s="17">
        <v>0</v>
      </c>
      <c r="G28" s="17">
        <v>1</v>
      </c>
      <c r="H28" s="17">
        <v>0</v>
      </c>
      <c r="I28" s="17">
        <v>0</v>
      </c>
      <c r="J28" s="17">
        <f t="shared" si="1"/>
        <v>0</v>
      </c>
      <c r="K28" s="17">
        <v>4</v>
      </c>
      <c r="L28" s="18">
        <f t="shared" si="2"/>
        <v>0.75</v>
      </c>
      <c r="M28" s="18">
        <f t="shared" si="3"/>
        <v>0.25</v>
      </c>
    </row>
    <row r="29" spans="1:14" x14ac:dyDescent="0.3">
      <c r="B29" t="s">
        <v>27</v>
      </c>
      <c r="E29" s="17">
        <v>4</v>
      </c>
      <c r="F29" s="17">
        <v>0</v>
      </c>
      <c r="G29" s="17">
        <v>3</v>
      </c>
      <c r="H29" s="17">
        <v>0</v>
      </c>
      <c r="I29" s="17">
        <v>0</v>
      </c>
      <c r="J29" s="17">
        <f t="shared" si="1"/>
        <v>0</v>
      </c>
      <c r="K29" s="17">
        <v>7</v>
      </c>
      <c r="L29" s="18">
        <f t="shared" si="2"/>
        <v>0.5714285714285714</v>
      </c>
      <c r="M29" s="18">
        <f t="shared" si="3"/>
        <v>0.42857142857142855</v>
      </c>
    </row>
    <row r="30" spans="1:14" x14ac:dyDescent="0.3">
      <c r="B30" t="s">
        <v>28</v>
      </c>
      <c r="E30" s="17">
        <v>0</v>
      </c>
      <c r="F30" s="17">
        <v>1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1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16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2</v>
      </c>
      <c r="L31" s="18">
        <f t="shared" si="2"/>
        <v>1</v>
      </c>
      <c r="M31" s="18">
        <f t="shared" si="3"/>
        <v>0</v>
      </c>
    </row>
    <row r="32" spans="1:14" x14ac:dyDescent="0.3">
      <c r="B32" t="s">
        <v>29</v>
      </c>
      <c r="E32" s="17">
        <v>17</v>
      </c>
      <c r="F32" s="17">
        <v>1</v>
      </c>
      <c r="G32" s="17">
        <v>4</v>
      </c>
      <c r="H32" s="17">
        <v>0</v>
      </c>
      <c r="I32" s="17">
        <v>0</v>
      </c>
      <c r="J32" s="17">
        <f t="shared" si="1"/>
        <v>0</v>
      </c>
      <c r="K32" s="17">
        <v>22</v>
      </c>
      <c r="L32" s="18">
        <f t="shared" si="2"/>
        <v>0.81818181818181823</v>
      </c>
      <c r="M32" s="18">
        <f t="shared" si="3"/>
        <v>0.18181818181818182</v>
      </c>
    </row>
    <row r="33" spans="1:14" x14ac:dyDescent="0.3">
      <c r="B33" t="s">
        <v>30</v>
      </c>
      <c r="E33" s="17">
        <v>8</v>
      </c>
      <c r="F33" s="17">
        <v>0</v>
      </c>
      <c r="G33" s="17">
        <v>4</v>
      </c>
      <c r="H33" s="17">
        <v>0</v>
      </c>
      <c r="I33" s="17">
        <v>0</v>
      </c>
      <c r="J33" s="17">
        <f t="shared" si="1"/>
        <v>1</v>
      </c>
      <c r="K33" s="17">
        <v>13</v>
      </c>
      <c r="L33" s="18">
        <f t="shared" si="2"/>
        <v>0.61538461538461542</v>
      </c>
      <c r="M33" s="18">
        <f t="shared" si="3"/>
        <v>0.38461538461538464</v>
      </c>
    </row>
    <row r="34" spans="1:14" x14ac:dyDescent="0.3">
      <c r="B34" t="s">
        <v>31</v>
      </c>
      <c r="E34" s="17">
        <v>6</v>
      </c>
      <c r="F34" s="17">
        <v>1</v>
      </c>
      <c r="G34" s="17">
        <v>3</v>
      </c>
      <c r="H34" s="17">
        <v>0</v>
      </c>
      <c r="I34" s="17">
        <v>0</v>
      </c>
      <c r="J34" s="17">
        <f t="shared" si="1"/>
        <v>1</v>
      </c>
      <c r="K34" s="17">
        <v>11</v>
      </c>
      <c r="L34" s="18">
        <f t="shared" si="2"/>
        <v>0.63636363636363635</v>
      </c>
      <c r="M34" s="18">
        <f t="shared" si="3"/>
        <v>0.36363636363636365</v>
      </c>
    </row>
    <row r="35" spans="1:14" x14ac:dyDescent="0.3">
      <c r="B35" t="s">
        <v>32</v>
      </c>
      <c r="E35" s="17">
        <v>16</v>
      </c>
      <c r="F35" s="17">
        <v>14</v>
      </c>
      <c r="G35" s="17">
        <v>0</v>
      </c>
      <c r="H35" s="17">
        <v>0</v>
      </c>
      <c r="I35" s="17">
        <v>0</v>
      </c>
      <c r="J35" s="17">
        <f t="shared" si="1"/>
        <v>1</v>
      </c>
      <c r="K35" s="17">
        <v>31</v>
      </c>
      <c r="L35" s="18">
        <f t="shared" si="2"/>
        <v>0.967741935483871</v>
      </c>
      <c r="M35" s="18">
        <f t="shared" si="3"/>
        <v>3.2258064516129031E-2</v>
      </c>
    </row>
    <row r="36" spans="1:14" x14ac:dyDescent="0.3">
      <c r="B36" s="19" t="s">
        <v>18</v>
      </c>
      <c r="D36" s="20"/>
      <c r="E36" s="22">
        <f t="shared" ref="E36:K36" si="4">SUM(E23:E35)</f>
        <v>104</v>
      </c>
      <c r="F36" s="22">
        <f t="shared" si="4"/>
        <v>26</v>
      </c>
      <c r="G36" s="22">
        <f t="shared" si="4"/>
        <v>27</v>
      </c>
      <c r="H36" s="22">
        <f t="shared" si="4"/>
        <v>1</v>
      </c>
      <c r="I36" s="22">
        <f t="shared" si="4"/>
        <v>0</v>
      </c>
      <c r="J36" s="22">
        <f t="shared" si="4"/>
        <v>3</v>
      </c>
      <c r="K36" s="22">
        <f t="shared" si="4"/>
        <v>161</v>
      </c>
      <c r="L36" s="23">
        <f t="shared" si="2"/>
        <v>0.80745341614906829</v>
      </c>
      <c r="M36" s="23">
        <f t="shared" si="3"/>
        <v>0.19254658385093168</v>
      </c>
      <c r="N36" s="21"/>
    </row>
    <row r="37" spans="1:14" x14ac:dyDescent="0.3">
      <c r="B37" t="s">
        <v>33</v>
      </c>
      <c r="E37" s="17">
        <v>15</v>
      </c>
      <c r="F37" s="17">
        <v>0</v>
      </c>
      <c r="G37" s="17">
        <v>2</v>
      </c>
      <c r="H37" s="17">
        <v>0</v>
      </c>
      <c r="I37" s="17">
        <v>0</v>
      </c>
      <c r="J37" s="17">
        <f>K37-E37-F37-G37-H37-I37</f>
        <v>1</v>
      </c>
      <c r="K37" s="17">
        <v>18</v>
      </c>
      <c r="L37" s="18">
        <f t="shared" si="2"/>
        <v>0.83333333333333337</v>
      </c>
      <c r="M37" s="18">
        <f t="shared" si="3"/>
        <v>0.16666666666666666</v>
      </c>
    </row>
    <row r="38" spans="1:14" x14ac:dyDescent="0.3">
      <c r="B38" t="s">
        <v>34</v>
      </c>
      <c r="E38" s="17">
        <v>2</v>
      </c>
      <c r="F38" s="17">
        <v>1</v>
      </c>
      <c r="G38" s="17">
        <v>0</v>
      </c>
      <c r="H38" s="17">
        <v>0</v>
      </c>
      <c r="I38" s="17">
        <v>0</v>
      </c>
      <c r="J38" s="17">
        <f>K38-E38-F38-G38-H38-I38</f>
        <v>1</v>
      </c>
      <c r="K38" s="17">
        <v>4</v>
      </c>
      <c r="L38" s="18">
        <f t="shared" si="2"/>
        <v>0.75</v>
      </c>
      <c r="M38" s="18">
        <f t="shared" si="3"/>
        <v>0.25</v>
      </c>
    </row>
    <row r="39" spans="1:14" x14ac:dyDescent="0.3">
      <c r="B39" s="19" t="s">
        <v>35</v>
      </c>
      <c r="D39" s="25"/>
      <c r="E39" s="26">
        <f t="shared" ref="E39:K39" si="5">SUM(E37:E38)</f>
        <v>17</v>
      </c>
      <c r="F39" s="26">
        <f t="shared" si="5"/>
        <v>1</v>
      </c>
      <c r="G39" s="26">
        <f t="shared" si="5"/>
        <v>2</v>
      </c>
      <c r="H39" s="26">
        <f t="shared" si="5"/>
        <v>0</v>
      </c>
      <c r="I39" s="26">
        <f t="shared" si="5"/>
        <v>0</v>
      </c>
      <c r="J39" s="26">
        <f t="shared" si="5"/>
        <v>2</v>
      </c>
      <c r="K39" s="26">
        <f t="shared" si="5"/>
        <v>22</v>
      </c>
      <c r="L39" s="27">
        <f t="shared" si="2"/>
        <v>0.81818181818181823</v>
      </c>
      <c r="M39" s="27">
        <f t="shared" si="3"/>
        <v>0.18181818181818182</v>
      </c>
      <c r="N39" s="28"/>
    </row>
    <row r="40" spans="1:14" x14ac:dyDescent="0.3">
      <c r="B40" s="24" t="s">
        <v>19</v>
      </c>
      <c r="C40" s="4"/>
      <c r="D40" s="14"/>
      <c r="E40" s="15">
        <v>121</v>
      </c>
      <c r="F40" s="15">
        <v>27</v>
      </c>
      <c r="G40" s="15">
        <v>29</v>
      </c>
      <c r="H40" s="15">
        <v>1</v>
      </c>
      <c r="I40" s="15">
        <v>0</v>
      </c>
      <c r="J40" s="15">
        <f>K40-E40-F40-G40-H40-I40</f>
        <v>5</v>
      </c>
      <c r="K40" s="15">
        <v>183</v>
      </c>
      <c r="L40" s="16">
        <f t="shared" si="2"/>
        <v>0.80874316939890711</v>
      </c>
      <c r="M40" s="16">
        <f t="shared" si="3"/>
        <v>0.19125683060109289</v>
      </c>
      <c r="N40" s="13"/>
    </row>
    <row r="42" spans="1:14" x14ac:dyDescent="0.3">
      <c r="A42" s="1" t="s">
        <v>36</v>
      </c>
    </row>
    <row r="43" spans="1:14" x14ac:dyDescent="0.3">
      <c r="B43" t="s">
        <v>37</v>
      </c>
      <c r="E43" s="17">
        <v>18</v>
      </c>
      <c r="F43" s="17">
        <v>0</v>
      </c>
      <c r="G43" s="17">
        <v>1</v>
      </c>
      <c r="H43" s="17">
        <v>0</v>
      </c>
      <c r="I43" s="17">
        <v>0</v>
      </c>
      <c r="J43" s="17">
        <f>K43-E43-F43-G43-H43-I43</f>
        <v>1</v>
      </c>
      <c r="K43" s="17">
        <v>20</v>
      </c>
      <c r="L43" s="18">
        <f t="shared" ref="L43:L51" si="6">(E43+F43)/(K43)</f>
        <v>0.9</v>
      </c>
      <c r="M43" s="18">
        <f t="shared" ref="M43:M51" si="7">(G43+H43+I43+J43)/(K43)</f>
        <v>0.1</v>
      </c>
    </row>
    <row r="44" spans="1:14" x14ac:dyDescent="0.3">
      <c r="B44" t="s">
        <v>38</v>
      </c>
      <c r="E44" s="17">
        <v>17</v>
      </c>
      <c r="F44" s="17">
        <v>0</v>
      </c>
      <c r="G44" s="17">
        <v>4</v>
      </c>
      <c r="H44" s="17">
        <v>0</v>
      </c>
      <c r="I44" s="17">
        <v>0</v>
      </c>
      <c r="J44" s="17">
        <f>K44-E44-F44-G44-H44-I44</f>
        <v>0</v>
      </c>
      <c r="K44" s="17">
        <v>21</v>
      </c>
      <c r="L44" s="18">
        <f t="shared" si="6"/>
        <v>0.80952380952380953</v>
      </c>
      <c r="M44" s="18">
        <f t="shared" si="7"/>
        <v>0.19047619047619047</v>
      </c>
    </row>
    <row r="45" spans="1:14" x14ac:dyDescent="0.3">
      <c r="B45" t="s">
        <v>39</v>
      </c>
      <c r="E45" s="17">
        <v>3</v>
      </c>
      <c r="F45" s="17">
        <v>0</v>
      </c>
      <c r="G45" s="17">
        <v>0</v>
      </c>
      <c r="H45" s="17">
        <v>0</v>
      </c>
      <c r="I45" s="17">
        <v>0</v>
      </c>
      <c r="J45" s="17">
        <f>K45-E45-F45-G45-H45-I45</f>
        <v>0</v>
      </c>
      <c r="K45" s="17">
        <v>3</v>
      </c>
      <c r="L45" s="18">
        <f t="shared" si="6"/>
        <v>1</v>
      </c>
      <c r="M45" s="18">
        <f t="shared" si="7"/>
        <v>0</v>
      </c>
    </row>
    <row r="46" spans="1:14" x14ac:dyDescent="0.3">
      <c r="B46" t="s">
        <v>30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1</v>
      </c>
      <c r="L46" s="18">
        <f t="shared" si="6"/>
        <v>1</v>
      </c>
      <c r="M46" s="18">
        <f t="shared" si="7"/>
        <v>0</v>
      </c>
    </row>
    <row r="47" spans="1:14" x14ac:dyDescent="0.3">
      <c r="B47" t="s">
        <v>32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7">
        <f>K47-E47-F47-G47-H47-I47</f>
        <v>0</v>
      </c>
      <c r="K47" s="17">
        <v>1</v>
      </c>
      <c r="L47" s="18">
        <f t="shared" si="6"/>
        <v>1</v>
      </c>
      <c r="M47" s="18">
        <f t="shared" si="7"/>
        <v>0</v>
      </c>
    </row>
    <row r="48" spans="1:14" x14ac:dyDescent="0.3">
      <c r="B48" s="19" t="s">
        <v>18</v>
      </c>
      <c r="D48" s="20"/>
      <c r="E48" s="22">
        <f t="shared" ref="E48:K48" si="8">SUM(E43:E47)</f>
        <v>39</v>
      </c>
      <c r="F48" s="22">
        <f t="shared" si="8"/>
        <v>1</v>
      </c>
      <c r="G48" s="22">
        <f t="shared" si="8"/>
        <v>5</v>
      </c>
      <c r="H48" s="22">
        <f t="shared" si="8"/>
        <v>0</v>
      </c>
      <c r="I48" s="22">
        <f t="shared" si="8"/>
        <v>0</v>
      </c>
      <c r="J48" s="22">
        <f t="shared" si="8"/>
        <v>1</v>
      </c>
      <c r="K48" s="22">
        <f t="shared" si="8"/>
        <v>46</v>
      </c>
      <c r="L48" s="23">
        <f t="shared" si="6"/>
        <v>0.86956521739130432</v>
      </c>
      <c r="M48" s="23">
        <f t="shared" si="7"/>
        <v>0.13043478260869565</v>
      </c>
      <c r="N48" s="21"/>
    </row>
    <row r="49" spans="1:14" x14ac:dyDescent="0.3">
      <c r="B49" t="s">
        <v>33</v>
      </c>
      <c r="E49" s="17">
        <v>3</v>
      </c>
      <c r="F49" s="17">
        <v>0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3</v>
      </c>
      <c r="L49" s="18">
        <f t="shared" si="6"/>
        <v>1</v>
      </c>
      <c r="M49" s="18">
        <f t="shared" si="7"/>
        <v>0</v>
      </c>
    </row>
    <row r="50" spans="1:14" x14ac:dyDescent="0.3">
      <c r="B50" s="19" t="s">
        <v>35</v>
      </c>
      <c r="D50" s="25"/>
      <c r="E50" s="26">
        <f t="shared" ref="E50:K50" si="9">SUM(E49:E49)</f>
        <v>3</v>
      </c>
      <c r="F50" s="26">
        <f t="shared" si="9"/>
        <v>0</v>
      </c>
      <c r="G50" s="26">
        <f t="shared" si="9"/>
        <v>0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26">
        <f t="shared" si="9"/>
        <v>3</v>
      </c>
      <c r="L50" s="27">
        <f t="shared" si="6"/>
        <v>1</v>
      </c>
      <c r="M50" s="27">
        <f t="shared" si="7"/>
        <v>0</v>
      </c>
      <c r="N50" s="28"/>
    </row>
    <row r="51" spans="1:14" x14ac:dyDescent="0.3">
      <c r="B51" s="24" t="s">
        <v>19</v>
      </c>
      <c r="C51" s="4"/>
      <c r="D51" s="14"/>
      <c r="E51" s="15">
        <v>42</v>
      </c>
      <c r="F51" s="15">
        <v>1</v>
      </c>
      <c r="G51" s="15">
        <v>5</v>
      </c>
      <c r="H51" s="15">
        <v>0</v>
      </c>
      <c r="I51" s="15">
        <v>0</v>
      </c>
      <c r="J51" s="15">
        <f>K51-E51-F51-G51-H51-I51</f>
        <v>1</v>
      </c>
      <c r="K51" s="15">
        <v>49</v>
      </c>
      <c r="L51" s="16">
        <f t="shared" si="6"/>
        <v>0.87755102040816324</v>
      </c>
      <c r="M51" s="16">
        <f t="shared" si="7"/>
        <v>0.12244897959183673</v>
      </c>
      <c r="N51" s="13"/>
    </row>
    <row r="53" spans="1:14" x14ac:dyDescent="0.3">
      <c r="A53" s="1" t="s">
        <v>40</v>
      </c>
    </row>
    <row r="54" spans="1:14" x14ac:dyDescent="0.3">
      <c r="B54" t="s">
        <v>26</v>
      </c>
      <c r="E54" s="17">
        <v>3</v>
      </c>
      <c r="F54" s="17">
        <v>0</v>
      </c>
      <c r="G54" s="17">
        <v>1</v>
      </c>
      <c r="H54" s="17">
        <v>0</v>
      </c>
      <c r="I54" s="17">
        <v>0</v>
      </c>
      <c r="J54" s="17">
        <f>K54-E54-F54-G54-H54-I54</f>
        <v>0</v>
      </c>
      <c r="K54" s="17">
        <v>4</v>
      </c>
      <c r="L54" s="18">
        <f>(E54+F54)/(K54)</f>
        <v>0.75</v>
      </c>
      <c r="M54" s="18">
        <f>(G54+H54+I54+J54)/(K54)</f>
        <v>0.25</v>
      </c>
    </row>
    <row r="55" spans="1:14" x14ac:dyDescent="0.3">
      <c r="B55" t="s">
        <v>30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f>K55-E55-F55-G55-H55-I55</f>
        <v>0</v>
      </c>
      <c r="K55" s="17">
        <v>1</v>
      </c>
      <c r="L55" s="18">
        <f>(E55+F55)/(K55)</f>
        <v>1</v>
      </c>
      <c r="M55" s="18">
        <f>(G55+H55+I55+J55)/(K55)</f>
        <v>0</v>
      </c>
    </row>
    <row r="56" spans="1:14" x14ac:dyDescent="0.3">
      <c r="B56" s="19" t="s">
        <v>18</v>
      </c>
      <c r="D56" s="25"/>
      <c r="E56" s="26">
        <f t="shared" ref="E56:K56" si="10">SUM(E54:E55)</f>
        <v>4</v>
      </c>
      <c r="F56" s="26">
        <f t="shared" si="10"/>
        <v>0</v>
      </c>
      <c r="G56" s="26">
        <f t="shared" si="10"/>
        <v>1</v>
      </c>
      <c r="H56" s="26">
        <f t="shared" si="10"/>
        <v>0</v>
      </c>
      <c r="I56" s="26">
        <f t="shared" si="10"/>
        <v>0</v>
      </c>
      <c r="J56" s="26">
        <f t="shared" si="10"/>
        <v>0</v>
      </c>
      <c r="K56" s="26">
        <f t="shared" si="10"/>
        <v>5</v>
      </c>
      <c r="L56" s="27">
        <f>(E56+F56)/(K56)</f>
        <v>0.8</v>
      </c>
      <c r="M56" s="27">
        <f>(G56+H56+I56+J56)/(K56)</f>
        <v>0.2</v>
      </c>
      <c r="N56" s="28"/>
    </row>
    <row r="57" spans="1:14" x14ac:dyDescent="0.3">
      <c r="B57" s="24" t="s">
        <v>19</v>
      </c>
      <c r="C57" s="4"/>
      <c r="D57" s="14"/>
      <c r="E57" s="15">
        <v>4</v>
      </c>
      <c r="F57" s="15">
        <v>0</v>
      </c>
      <c r="G57" s="15">
        <v>1</v>
      </c>
      <c r="H57" s="15">
        <v>0</v>
      </c>
      <c r="I57" s="15">
        <v>0</v>
      </c>
      <c r="J57" s="15">
        <f>K57-E57-F57-G57-H57-I57</f>
        <v>0</v>
      </c>
      <c r="K57" s="15">
        <v>5</v>
      </c>
      <c r="L57" s="16">
        <f>(E57+F57)/(K57)</f>
        <v>0.8</v>
      </c>
      <c r="M57" s="16">
        <f>(G57+H57+I57+J57)/(K57)</f>
        <v>0.2</v>
      </c>
      <c r="N57" s="13"/>
    </row>
    <row r="59" spans="1:14" x14ac:dyDescent="0.3">
      <c r="A59" s="1" t="s">
        <v>41</v>
      </c>
    </row>
    <row r="60" spans="1:14" x14ac:dyDescent="0.3">
      <c r="B60" t="s">
        <v>42</v>
      </c>
      <c r="E60" s="17">
        <v>2</v>
      </c>
      <c r="F60" s="17">
        <v>0</v>
      </c>
      <c r="G60" s="17">
        <v>1</v>
      </c>
      <c r="H60" s="17">
        <v>0</v>
      </c>
      <c r="I60" s="17">
        <v>0</v>
      </c>
      <c r="J60" s="17">
        <f>K60-E60-F60-G60-H60-I60</f>
        <v>0</v>
      </c>
      <c r="K60" s="17">
        <v>3</v>
      </c>
      <c r="L60" s="18">
        <f t="shared" ref="L60:L65" si="11">(E60+F60)/(K60)</f>
        <v>0.66666666666666663</v>
      </c>
      <c r="M60" s="18">
        <f t="shared" ref="M60:M65" si="12">(G60+H60+I60+J60)/(K60)</f>
        <v>0.33333333333333331</v>
      </c>
    </row>
    <row r="61" spans="1:14" x14ac:dyDescent="0.3">
      <c r="B61" t="s">
        <v>43</v>
      </c>
      <c r="E61" s="17">
        <v>0</v>
      </c>
      <c r="F61" s="17">
        <v>0</v>
      </c>
      <c r="G61" s="17">
        <v>1</v>
      </c>
      <c r="H61" s="17">
        <v>0</v>
      </c>
      <c r="I61" s="17">
        <v>0</v>
      </c>
      <c r="J61" s="17">
        <f>K61-E61-F61-G61-H61-I61</f>
        <v>0</v>
      </c>
      <c r="K61" s="17">
        <v>1</v>
      </c>
      <c r="L61" s="18">
        <f t="shared" si="11"/>
        <v>0</v>
      </c>
      <c r="M61" s="18">
        <f t="shared" si="12"/>
        <v>1</v>
      </c>
    </row>
    <row r="62" spans="1:14" x14ac:dyDescent="0.3">
      <c r="B62" s="19" t="s">
        <v>18</v>
      </c>
      <c r="D62" s="20"/>
      <c r="E62" s="22">
        <f t="shared" ref="E62:K62" si="13">SUM(E60:E61)</f>
        <v>2</v>
      </c>
      <c r="F62" s="22">
        <f t="shared" si="13"/>
        <v>0</v>
      </c>
      <c r="G62" s="22">
        <f t="shared" si="13"/>
        <v>2</v>
      </c>
      <c r="H62" s="22">
        <f t="shared" si="13"/>
        <v>0</v>
      </c>
      <c r="I62" s="22">
        <f t="shared" si="13"/>
        <v>0</v>
      </c>
      <c r="J62" s="22">
        <f t="shared" si="13"/>
        <v>0</v>
      </c>
      <c r="K62" s="22">
        <f t="shared" si="13"/>
        <v>4</v>
      </c>
      <c r="L62" s="23">
        <f t="shared" si="11"/>
        <v>0.5</v>
      </c>
      <c r="M62" s="23">
        <f t="shared" si="12"/>
        <v>0.5</v>
      </c>
      <c r="N62" s="21"/>
    </row>
    <row r="63" spans="1:14" x14ac:dyDescent="0.3">
      <c r="B63" t="s">
        <v>34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f>K63-E63-F63-G63-H63-I63</f>
        <v>0</v>
      </c>
      <c r="K63" s="17">
        <v>1</v>
      </c>
      <c r="L63" s="18">
        <f t="shared" si="11"/>
        <v>1</v>
      </c>
      <c r="M63" s="18">
        <f t="shared" si="12"/>
        <v>0</v>
      </c>
    </row>
    <row r="64" spans="1:14" x14ac:dyDescent="0.3">
      <c r="B64" s="19" t="s">
        <v>35</v>
      </c>
      <c r="D64" s="25"/>
      <c r="E64" s="26">
        <f t="shared" ref="E64:K64" si="14">SUM(E63:E63)</f>
        <v>1</v>
      </c>
      <c r="F64" s="26">
        <f t="shared" si="14"/>
        <v>0</v>
      </c>
      <c r="G64" s="26">
        <f t="shared" si="14"/>
        <v>0</v>
      </c>
      <c r="H64" s="26">
        <f t="shared" si="14"/>
        <v>0</v>
      </c>
      <c r="I64" s="26">
        <f t="shared" si="14"/>
        <v>0</v>
      </c>
      <c r="J64" s="26">
        <f t="shared" si="14"/>
        <v>0</v>
      </c>
      <c r="K64" s="26">
        <f t="shared" si="14"/>
        <v>1</v>
      </c>
      <c r="L64" s="27">
        <f t="shared" si="11"/>
        <v>1</v>
      </c>
      <c r="M64" s="27">
        <f t="shared" si="12"/>
        <v>0</v>
      </c>
      <c r="N64" s="28"/>
    </row>
    <row r="65" spans="1:14" x14ac:dyDescent="0.3">
      <c r="B65" s="24" t="s">
        <v>44</v>
      </c>
      <c r="C65" s="4"/>
      <c r="D65" s="14"/>
      <c r="E65" s="15">
        <v>3</v>
      </c>
      <c r="F65" s="15">
        <v>0</v>
      </c>
      <c r="G65" s="15">
        <v>2</v>
      </c>
      <c r="H65" s="15">
        <v>0</v>
      </c>
      <c r="I65" s="15">
        <v>0</v>
      </c>
      <c r="J65" s="15">
        <f>K65-E65-F65-G65-H65-I65</f>
        <v>0</v>
      </c>
      <c r="K65" s="15">
        <v>5</v>
      </c>
      <c r="L65" s="16">
        <f t="shared" si="11"/>
        <v>0.6</v>
      </c>
      <c r="M65" s="16">
        <f t="shared" si="12"/>
        <v>0.4</v>
      </c>
      <c r="N65" s="13"/>
    </row>
    <row r="67" spans="1:14" x14ac:dyDescent="0.3">
      <c r="A67" s="1" t="s">
        <v>45</v>
      </c>
    </row>
    <row r="68" spans="1:14" x14ac:dyDescent="0.3">
      <c r="B68" t="s">
        <v>46</v>
      </c>
      <c r="E68" s="17">
        <v>2</v>
      </c>
      <c r="F68" s="17">
        <v>0</v>
      </c>
      <c r="G68" s="17">
        <v>2</v>
      </c>
      <c r="H68" s="17">
        <v>0</v>
      </c>
      <c r="I68" s="17">
        <v>0</v>
      </c>
      <c r="J68" s="17">
        <f>K68-E68-F68-G68-H68-I68</f>
        <v>0</v>
      </c>
      <c r="K68" s="17">
        <v>4</v>
      </c>
      <c r="L68" s="18">
        <f>(E68+F68)/(K68)</f>
        <v>0.5</v>
      </c>
      <c r="M68" s="18">
        <f>(G68+H68+I68+J68)/(K68)</f>
        <v>0.5</v>
      </c>
    </row>
    <row r="69" spans="1:14" x14ac:dyDescent="0.3">
      <c r="B69" s="29" t="s">
        <v>47</v>
      </c>
      <c r="C69" s="30"/>
      <c r="D69" s="12"/>
      <c r="E69" s="15">
        <f t="shared" ref="E69:K69" si="15">SUM(E68:E68)</f>
        <v>2</v>
      </c>
      <c r="F69" s="15">
        <f t="shared" si="15"/>
        <v>0</v>
      </c>
      <c r="G69" s="15">
        <f t="shared" si="15"/>
        <v>2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4</v>
      </c>
      <c r="L69" s="16">
        <f>(E69+F69)/(K69)</f>
        <v>0.5</v>
      </c>
      <c r="M69" s="16">
        <f>(G69+H69+I69+J69)/(K69)</f>
        <v>0.5</v>
      </c>
      <c r="N69" s="13"/>
    </row>
    <row r="70" spans="1:14" x14ac:dyDescent="0.3">
      <c r="A70" s="1" t="s">
        <v>48</v>
      </c>
    </row>
    <row r="71" spans="1:14" x14ac:dyDescent="0.3">
      <c r="B71" t="s">
        <v>34</v>
      </c>
      <c r="E71" s="17">
        <v>5</v>
      </c>
      <c r="F71" s="17">
        <v>0</v>
      </c>
      <c r="G71" s="17">
        <v>0</v>
      </c>
      <c r="H71" s="17">
        <v>0</v>
      </c>
      <c r="I71" s="17">
        <v>0</v>
      </c>
      <c r="J71" s="17">
        <f>K71-E71-F71-G71-H71-I71</f>
        <v>0</v>
      </c>
      <c r="K71" s="17">
        <v>5</v>
      </c>
      <c r="L71" s="18">
        <f>(E71+F71)/(K71)</f>
        <v>1</v>
      </c>
      <c r="M71" s="18">
        <f>(G71+H71+I71+J71)/(K71)</f>
        <v>0</v>
      </c>
    </row>
    <row r="72" spans="1:14" x14ac:dyDescent="0.3">
      <c r="B72" s="19" t="s">
        <v>18</v>
      </c>
      <c r="D72" s="25"/>
      <c r="E72" s="26">
        <f t="shared" ref="E72:K72" si="16">SUM(E71:E71)</f>
        <v>5</v>
      </c>
      <c r="F72" s="26">
        <f t="shared" si="16"/>
        <v>0</v>
      </c>
      <c r="G72" s="26">
        <f t="shared" si="16"/>
        <v>0</v>
      </c>
      <c r="H72" s="26">
        <f t="shared" si="16"/>
        <v>0</v>
      </c>
      <c r="I72" s="26">
        <f t="shared" si="16"/>
        <v>0</v>
      </c>
      <c r="J72" s="26">
        <f t="shared" si="16"/>
        <v>0</v>
      </c>
      <c r="K72" s="26">
        <f t="shared" si="16"/>
        <v>5</v>
      </c>
      <c r="L72" s="27">
        <f>(E72+F72)/(K72)</f>
        <v>1</v>
      </c>
      <c r="M72" s="27">
        <f>(G72+H72+I72+J72)/(K72)</f>
        <v>0</v>
      </c>
      <c r="N72" s="28"/>
    </row>
    <row r="73" spans="1:14" x14ac:dyDescent="0.3">
      <c r="B73" s="24" t="s">
        <v>49</v>
      </c>
      <c r="C73" s="4"/>
      <c r="D73" s="14"/>
      <c r="E73" s="15">
        <v>5</v>
      </c>
      <c r="F73" s="15">
        <v>0</v>
      </c>
      <c r="G73" s="15">
        <v>0</v>
      </c>
      <c r="H73" s="15">
        <v>0</v>
      </c>
      <c r="I73" s="15">
        <v>0</v>
      </c>
      <c r="J73" s="15">
        <f>K73-E73-F73-G73-H73-I73</f>
        <v>0</v>
      </c>
      <c r="K73" s="15">
        <v>5</v>
      </c>
      <c r="L73" s="16">
        <f>(E73+F73)/(K73)</f>
        <v>1</v>
      </c>
      <c r="M73" s="16">
        <f>(G73+H73+I73+J73)/(K73)</f>
        <v>0</v>
      </c>
      <c r="N73" s="13"/>
    </row>
    <row r="75" spans="1:14" x14ac:dyDescent="0.3">
      <c r="A75" s="1" t="s">
        <v>50</v>
      </c>
    </row>
    <row r="76" spans="1:14" x14ac:dyDescent="0.3">
      <c r="B76" t="s">
        <v>42</v>
      </c>
      <c r="E76" s="17">
        <v>1</v>
      </c>
      <c r="F76" s="17">
        <v>0</v>
      </c>
      <c r="G76" s="17">
        <v>0</v>
      </c>
      <c r="H76" s="17">
        <v>0</v>
      </c>
      <c r="I76" s="17">
        <v>0</v>
      </c>
      <c r="J76" s="17">
        <f>K76-E76-F76-G76-H76-I76</f>
        <v>0</v>
      </c>
      <c r="K76" s="17">
        <v>1</v>
      </c>
      <c r="L76" s="18">
        <f t="shared" ref="L76:L82" si="17">(E76+F76)/(K76)</f>
        <v>1</v>
      </c>
      <c r="M76" s="18">
        <f t="shared" ref="M76:M82" si="18">(G76+H76+I76+J76)/(K76)</f>
        <v>0</v>
      </c>
    </row>
    <row r="77" spans="1:14" x14ac:dyDescent="0.3">
      <c r="B77" t="s">
        <v>51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f>K77-E77-F77-G77-H77-I77</f>
        <v>1</v>
      </c>
      <c r="K77" s="17">
        <v>1</v>
      </c>
      <c r="L77" s="18">
        <f t="shared" si="17"/>
        <v>0</v>
      </c>
      <c r="M77" s="18">
        <f t="shared" si="18"/>
        <v>1</v>
      </c>
    </row>
    <row r="78" spans="1:14" x14ac:dyDescent="0.3">
      <c r="B78" t="s">
        <v>52</v>
      </c>
      <c r="E78" s="17">
        <v>4</v>
      </c>
      <c r="F78" s="17">
        <v>0</v>
      </c>
      <c r="G78" s="17">
        <v>0</v>
      </c>
      <c r="H78" s="17">
        <v>0</v>
      </c>
      <c r="I78" s="17">
        <v>0</v>
      </c>
      <c r="J78" s="17">
        <f>K78-E78-F78-G78-H78-I78</f>
        <v>0</v>
      </c>
      <c r="K78" s="17">
        <v>4</v>
      </c>
      <c r="L78" s="18">
        <f t="shared" si="17"/>
        <v>1</v>
      </c>
      <c r="M78" s="18">
        <f t="shared" si="18"/>
        <v>0</v>
      </c>
    </row>
    <row r="79" spans="1:14" x14ac:dyDescent="0.3">
      <c r="B79" t="s">
        <v>53</v>
      </c>
      <c r="E79" s="17">
        <v>14</v>
      </c>
      <c r="F79" s="17">
        <v>0</v>
      </c>
      <c r="G79" s="17">
        <v>2</v>
      </c>
      <c r="H79" s="17">
        <v>0</v>
      </c>
      <c r="I79" s="17">
        <v>0</v>
      </c>
      <c r="J79" s="17">
        <f>K79-E79-F79-G79-H79-I79</f>
        <v>0</v>
      </c>
      <c r="K79" s="17">
        <v>16</v>
      </c>
      <c r="L79" s="18">
        <f t="shared" si="17"/>
        <v>0.875</v>
      </c>
      <c r="M79" s="18">
        <f t="shared" si="18"/>
        <v>0.125</v>
      </c>
    </row>
    <row r="80" spans="1:14" x14ac:dyDescent="0.3">
      <c r="B80" t="s">
        <v>46</v>
      </c>
      <c r="E80" s="17">
        <v>25</v>
      </c>
      <c r="F80" s="17">
        <v>0</v>
      </c>
      <c r="G80" s="17">
        <v>2</v>
      </c>
      <c r="H80" s="17">
        <v>0</v>
      </c>
      <c r="I80" s="17">
        <v>0</v>
      </c>
      <c r="J80" s="17">
        <f>K80-E80-F80-G80-H80-I80</f>
        <v>0</v>
      </c>
      <c r="K80" s="17">
        <v>27</v>
      </c>
      <c r="L80" s="18">
        <f t="shared" si="17"/>
        <v>0.92592592592592593</v>
      </c>
      <c r="M80" s="18">
        <f t="shared" si="18"/>
        <v>7.407407407407407E-2</v>
      </c>
    </row>
    <row r="81" spans="1:14" x14ac:dyDescent="0.3">
      <c r="B81" s="19" t="s">
        <v>18</v>
      </c>
      <c r="D81" s="25"/>
      <c r="E81" s="26">
        <f t="shared" ref="E81:K81" si="19">SUM(E76:E80)</f>
        <v>44</v>
      </c>
      <c r="F81" s="26">
        <f t="shared" si="19"/>
        <v>0</v>
      </c>
      <c r="G81" s="26">
        <f t="shared" si="19"/>
        <v>4</v>
      </c>
      <c r="H81" s="26">
        <f t="shared" si="19"/>
        <v>0</v>
      </c>
      <c r="I81" s="26">
        <f t="shared" si="19"/>
        <v>0</v>
      </c>
      <c r="J81" s="26">
        <f t="shared" si="19"/>
        <v>1</v>
      </c>
      <c r="K81" s="26">
        <f t="shared" si="19"/>
        <v>49</v>
      </c>
      <c r="L81" s="27">
        <f t="shared" si="17"/>
        <v>0.89795918367346939</v>
      </c>
      <c r="M81" s="27">
        <f t="shared" si="18"/>
        <v>0.10204081632653061</v>
      </c>
      <c r="N81" s="28"/>
    </row>
    <row r="82" spans="1:14" x14ac:dyDescent="0.3">
      <c r="B82" s="24" t="s">
        <v>49</v>
      </c>
      <c r="C82" s="4"/>
      <c r="D82" s="14"/>
      <c r="E82" s="15">
        <v>44</v>
      </c>
      <c r="F82" s="15">
        <v>0</v>
      </c>
      <c r="G82" s="15">
        <v>4</v>
      </c>
      <c r="H82" s="15">
        <v>0</v>
      </c>
      <c r="I82" s="15">
        <v>0</v>
      </c>
      <c r="J82" s="15">
        <f>K82-E82-F82-G82-H82-I82</f>
        <v>1</v>
      </c>
      <c r="K82" s="15">
        <v>49</v>
      </c>
      <c r="L82" s="16">
        <f t="shared" si="17"/>
        <v>0.89795918367346939</v>
      </c>
      <c r="M82" s="16">
        <f t="shared" si="18"/>
        <v>0.10204081632653061</v>
      </c>
      <c r="N82" s="13"/>
    </row>
    <row r="84" spans="1:14" x14ac:dyDescent="0.3">
      <c r="A84" s="1" t="s">
        <v>54</v>
      </c>
    </row>
    <row r="85" spans="1:14" x14ac:dyDescent="0.3">
      <c r="B85" t="s">
        <v>43</v>
      </c>
      <c r="E85" s="17">
        <v>0</v>
      </c>
      <c r="F85" s="17">
        <v>0</v>
      </c>
      <c r="G85" s="17">
        <v>1</v>
      </c>
      <c r="H85" s="17">
        <v>0</v>
      </c>
      <c r="I85" s="17">
        <v>0</v>
      </c>
      <c r="J85" s="17">
        <f>K85-E85-F85-G85-H85-I85</f>
        <v>0</v>
      </c>
      <c r="K85" s="17">
        <v>1</v>
      </c>
      <c r="L85" s="18">
        <f t="shared" ref="L85:L93" si="20">(E85+F85)/(K85)</f>
        <v>0</v>
      </c>
      <c r="M85" s="18">
        <f t="shared" ref="M85:M93" si="21">(G85+H85+I85+J85)/(K85)</f>
        <v>1</v>
      </c>
    </row>
    <row r="86" spans="1:14" x14ac:dyDescent="0.3">
      <c r="B86" t="s">
        <v>53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f>K86-E86-F86-G86-H86-I86</f>
        <v>0</v>
      </c>
      <c r="K86" s="17">
        <v>1</v>
      </c>
      <c r="L86" s="18">
        <f t="shared" si="20"/>
        <v>1</v>
      </c>
      <c r="M86" s="18">
        <f t="shared" si="21"/>
        <v>0</v>
      </c>
    </row>
    <row r="87" spans="1:14" x14ac:dyDescent="0.3">
      <c r="B87" t="s">
        <v>55</v>
      </c>
      <c r="E87" s="17">
        <v>7</v>
      </c>
      <c r="F87" s="17">
        <v>0</v>
      </c>
      <c r="G87" s="17">
        <v>1</v>
      </c>
      <c r="H87" s="17">
        <v>2</v>
      </c>
      <c r="I87" s="17">
        <v>0</v>
      </c>
      <c r="J87" s="17">
        <f>K87-E87-F87-G87-H87-I87</f>
        <v>1</v>
      </c>
      <c r="K87" s="17">
        <v>11</v>
      </c>
      <c r="L87" s="18">
        <f t="shared" si="20"/>
        <v>0.63636363636363635</v>
      </c>
      <c r="M87" s="18">
        <f t="shared" si="21"/>
        <v>0.36363636363636365</v>
      </c>
    </row>
    <row r="88" spans="1:14" x14ac:dyDescent="0.3">
      <c r="B88" t="s">
        <v>56</v>
      </c>
      <c r="E88" s="17">
        <v>0</v>
      </c>
      <c r="F88" s="17">
        <v>0</v>
      </c>
      <c r="G88" s="17">
        <v>1</v>
      </c>
      <c r="H88" s="17">
        <v>0</v>
      </c>
      <c r="I88" s="17">
        <v>0</v>
      </c>
      <c r="J88" s="17">
        <f>K88-E88-F88-G88-H88-I88</f>
        <v>0</v>
      </c>
      <c r="K88" s="17">
        <v>1</v>
      </c>
      <c r="L88" s="18">
        <f t="shared" si="20"/>
        <v>0</v>
      </c>
      <c r="M88" s="18">
        <f t="shared" si="21"/>
        <v>1</v>
      </c>
    </row>
    <row r="89" spans="1:14" x14ac:dyDescent="0.3">
      <c r="B89" t="s">
        <v>57</v>
      </c>
      <c r="E89" s="17">
        <v>2</v>
      </c>
      <c r="F89" s="17">
        <v>0</v>
      </c>
      <c r="G89" s="17">
        <v>2</v>
      </c>
      <c r="H89" s="17">
        <v>0</v>
      </c>
      <c r="I89" s="17">
        <v>0</v>
      </c>
      <c r="J89" s="17">
        <f>K89-E89-F89-G89-H89-I89</f>
        <v>0</v>
      </c>
      <c r="K89" s="17">
        <v>4</v>
      </c>
      <c r="L89" s="18">
        <f t="shared" si="20"/>
        <v>0.5</v>
      </c>
      <c r="M89" s="18">
        <f t="shared" si="21"/>
        <v>0.5</v>
      </c>
    </row>
    <row r="90" spans="1:14" x14ac:dyDescent="0.3">
      <c r="B90" s="19" t="s">
        <v>18</v>
      </c>
      <c r="D90" s="20"/>
      <c r="E90" s="22">
        <f t="shared" ref="E90:K90" si="22">SUM(E85:E89)</f>
        <v>10</v>
      </c>
      <c r="F90" s="22">
        <f t="shared" si="22"/>
        <v>0</v>
      </c>
      <c r="G90" s="22">
        <f t="shared" si="22"/>
        <v>5</v>
      </c>
      <c r="H90" s="22">
        <f t="shared" si="22"/>
        <v>2</v>
      </c>
      <c r="I90" s="22">
        <f t="shared" si="22"/>
        <v>0</v>
      </c>
      <c r="J90" s="22">
        <f t="shared" si="22"/>
        <v>1</v>
      </c>
      <c r="K90" s="22">
        <f t="shared" si="22"/>
        <v>18</v>
      </c>
      <c r="L90" s="23">
        <f t="shared" si="20"/>
        <v>0.55555555555555558</v>
      </c>
      <c r="M90" s="23">
        <f t="shared" si="21"/>
        <v>0.44444444444444442</v>
      </c>
      <c r="N90" s="21"/>
    </row>
    <row r="91" spans="1:14" x14ac:dyDescent="0.3">
      <c r="B91" t="s">
        <v>33</v>
      </c>
      <c r="E91" s="17">
        <v>1</v>
      </c>
      <c r="F91" s="17">
        <v>0</v>
      </c>
      <c r="G91" s="17">
        <v>0</v>
      </c>
      <c r="H91" s="17">
        <v>1</v>
      </c>
      <c r="I91" s="17">
        <v>0</v>
      </c>
      <c r="J91" s="17">
        <f>K91-E91-F91-G91-H91-I91</f>
        <v>0</v>
      </c>
      <c r="K91" s="17">
        <v>2</v>
      </c>
      <c r="L91" s="18">
        <f t="shared" si="20"/>
        <v>0.5</v>
      </c>
      <c r="M91" s="18">
        <f t="shared" si="21"/>
        <v>0.5</v>
      </c>
    </row>
    <row r="92" spans="1:14" x14ac:dyDescent="0.3">
      <c r="B92" s="19" t="s">
        <v>35</v>
      </c>
      <c r="D92" s="25"/>
      <c r="E92" s="26">
        <f t="shared" ref="E92:K92" si="23">SUM(E91:E91)</f>
        <v>1</v>
      </c>
      <c r="F92" s="26">
        <f t="shared" si="23"/>
        <v>0</v>
      </c>
      <c r="G92" s="26">
        <f t="shared" si="23"/>
        <v>0</v>
      </c>
      <c r="H92" s="26">
        <f t="shared" si="23"/>
        <v>1</v>
      </c>
      <c r="I92" s="26">
        <f t="shared" si="23"/>
        <v>0</v>
      </c>
      <c r="J92" s="26">
        <f t="shared" si="23"/>
        <v>0</v>
      </c>
      <c r="K92" s="26">
        <f t="shared" si="23"/>
        <v>2</v>
      </c>
      <c r="L92" s="27">
        <f t="shared" si="20"/>
        <v>0.5</v>
      </c>
      <c r="M92" s="27">
        <f t="shared" si="21"/>
        <v>0.5</v>
      </c>
      <c r="N92" s="28"/>
    </row>
    <row r="93" spans="1:14" x14ac:dyDescent="0.3">
      <c r="B93" s="24" t="s">
        <v>19</v>
      </c>
      <c r="C93" s="4"/>
      <c r="D93" s="14"/>
      <c r="E93" s="15">
        <v>11</v>
      </c>
      <c r="F93" s="15">
        <v>0</v>
      </c>
      <c r="G93" s="15">
        <v>5</v>
      </c>
      <c r="H93" s="15">
        <v>3</v>
      </c>
      <c r="I93" s="15">
        <v>0</v>
      </c>
      <c r="J93" s="15">
        <f>K93-E93-F93-G93-H93-I93</f>
        <v>1</v>
      </c>
      <c r="K93" s="15">
        <v>20</v>
      </c>
      <c r="L93" s="16">
        <f t="shared" si="20"/>
        <v>0.55000000000000004</v>
      </c>
      <c r="M93" s="16">
        <f t="shared" si="21"/>
        <v>0.45</v>
      </c>
      <c r="N93" s="13"/>
    </row>
    <row r="95" spans="1:14" x14ac:dyDescent="0.3">
      <c r="A95" s="1" t="s">
        <v>58</v>
      </c>
    </row>
    <row r="96" spans="1:14" x14ac:dyDescent="0.3">
      <c r="B96" t="s">
        <v>59</v>
      </c>
      <c r="E96" s="17">
        <v>1</v>
      </c>
      <c r="F96" s="17">
        <v>0</v>
      </c>
      <c r="G96" s="17">
        <v>1</v>
      </c>
      <c r="H96" s="17">
        <v>0</v>
      </c>
      <c r="I96" s="17">
        <v>0</v>
      </c>
      <c r="J96" s="17">
        <f>K96-E96-F96-G96-H96-I96</f>
        <v>0</v>
      </c>
      <c r="K96" s="17">
        <v>2</v>
      </c>
      <c r="L96" s="18">
        <f t="shared" ref="L96:L104" si="24">(E96+F96)/(K96)</f>
        <v>0.5</v>
      </c>
      <c r="M96" s="18">
        <f t="shared" ref="M96:M104" si="25">(G96+H96+I96+J96)/(K96)</f>
        <v>0.5</v>
      </c>
    </row>
    <row r="97" spans="1:14" x14ac:dyDescent="0.3">
      <c r="B97" t="s">
        <v>60</v>
      </c>
      <c r="E97" s="17">
        <v>0</v>
      </c>
      <c r="F97" s="17">
        <v>0</v>
      </c>
      <c r="G97" s="17">
        <v>1</v>
      </c>
      <c r="H97" s="17">
        <v>1</v>
      </c>
      <c r="I97" s="17">
        <v>3</v>
      </c>
      <c r="J97" s="17">
        <f>K97-E97-F97-G97-H97-I97</f>
        <v>0</v>
      </c>
      <c r="K97" s="17">
        <v>5</v>
      </c>
      <c r="L97" s="18">
        <f t="shared" si="24"/>
        <v>0</v>
      </c>
      <c r="M97" s="18">
        <f t="shared" si="25"/>
        <v>1</v>
      </c>
    </row>
    <row r="98" spans="1:14" x14ac:dyDescent="0.3">
      <c r="B98" t="s">
        <v>61</v>
      </c>
      <c r="E98" s="17">
        <v>4</v>
      </c>
      <c r="F98" s="17">
        <v>0</v>
      </c>
      <c r="G98" s="17">
        <v>2</v>
      </c>
      <c r="H98" s="17">
        <v>0</v>
      </c>
      <c r="I98" s="17">
        <v>0</v>
      </c>
      <c r="J98" s="17">
        <f>K98-E98-F98-G98-H98-I98</f>
        <v>0</v>
      </c>
      <c r="K98" s="17">
        <v>6</v>
      </c>
      <c r="L98" s="18">
        <f t="shared" si="24"/>
        <v>0.66666666666666663</v>
      </c>
      <c r="M98" s="18">
        <f t="shared" si="25"/>
        <v>0.33333333333333331</v>
      </c>
    </row>
    <row r="99" spans="1:14" x14ac:dyDescent="0.3">
      <c r="B99" t="s">
        <v>62</v>
      </c>
      <c r="E99" s="17">
        <v>4</v>
      </c>
      <c r="F99" s="17">
        <v>0</v>
      </c>
      <c r="G99" s="17">
        <v>0</v>
      </c>
      <c r="H99" s="17">
        <v>0</v>
      </c>
      <c r="I99" s="17">
        <v>0</v>
      </c>
      <c r="J99" s="17">
        <f>K99-E99-F99-G99-H99-I99</f>
        <v>0</v>
      </c>
      <c r="K99" s="17">
        <v>4</v>
      </c>
      <c r="L99" s="18">
        <f t="shared" si="24"/>
        <v>1</v>
      </c>
      <c r="M99" s="18">
        <f t="shared" si="25"/>
        <v>0</v>
      </c>
    </row>
    <row r="100" spans="1:14" x14ac:dyDescent="0.3">
      <c r="B100" t="s">
        <v>63</v>
      </c>
      <c r="E100" s="17">
        <v>1</v>
      </c>
      <c r="F100" s="17">
        <v>0</v>
      </c>
      <c r="G100" s="17">
        <v>0</v>
      </c>
      <c r="H100" s="17">
        <v>0</v>
      </c>
      <c r="I100" s="17">
        <v>0</v>
      </c>
      <c r="J100" s="17">
        <f>K100-E100-F100-G100-H100-I100</f>
        <v>0</v>
      </c>
      <c r="K100" s="17">
        <v>1</v>
      </c>
      <c r="L100" s="18">
        <f t="shared" si="24"/>
        <v>1</v>
      </c>
      <c r="M100" s="18">
        <f t="shared" si="25"/>
        <v>0</v>
      </c>
    </row>
    <row r="101" spans="1:14" x14ac:dyDescent="0.3">
      <c r="B101" s="19" t="s">
        <v>18</v>
      </c>
      <c r="D101" s="20"/>
      <c r="E101" s="22">
        <f t="shared" ref="E101:K101" si="26">SUM(E96:E100)</f>
        <v>10</v>
      </c>
      <c r="F101" s="22">
        <f t="shared" si="26"/>
        <v>0</v>
      </c>
      <c r="G101" s="22">
        <f t="shared" si="26"/>
        <v>4</v>
      </c>
      <c r="H101" s="22">
        <f t="shared" si="26"/>
        <v>1</v>
      </c>
      <c r="I101" s="22">
        <f t="shared" si="26"/>
        <v>3</v>
      </c>
      <c r="J101" s="22">
        <f t="shared" si="26"/>
        <v>0</v>
      </c>
      <c r="K101" s="22">
        <f t="shared" si="26"/>
        <v>18</v>
      </c>
      <c r="L101" s="23">
        <f t="shared" si="24"/>
        <v>0.55555555555555558</v>
      </c>
      <c r="M101" s="23">
        <f t="shared" si="25"/>
        <v>0.44444444444444442</v>
      </c>
      <c r="N101" s="21"/>
    </row>
    <row r="102" spans="1:14" x14ac:dyDescent="0.3">
      <c r="B102" t="s">
        <v>64</v>
      </c>
      <c r="E102" s="17">
        <v>1</v>
      </c>
      <c r="F102" s="17">
        <v>0</v>
      </c>
      <c r="G102" s="17">
        <v>1</v>
      </c>
      <c r="H102" s="17">
        <v>0</v>
      </c>
      <c r="I102" s="17">
        <v>0</v>
      </c>
      <c r="J102" s="17">
        <f>K102-E102-F102-G102-H102-I102</f>
        <v>0</v>
      </c>
      <c r="K102" s="17">
        <v>2</v>
      </c>
      <c r="L102" s="18">
        <f t="shared" si="24"/>
        <v>0.5</v>
      </c>
      <c r="M102" s="18">
        <f t="shared" si="25"/>
        <v>0.5</v>
      </c>
    </row>
    <row r="103" spans="1:14" x14ac:dyDescent="0.3">
      <c r="B103" s="19" t="s">
        <v>35</v>
      </c>
      <c r="D103" s="25"/>
      <c r="E103" s="26">
        <f t="shared" ref="E103:K103" si="27">SUM(E102:E102)</f>
        <v>1</v>
      </c>
      <c r="F103" s="26">
        <f t="shared" si="27"/>
        <v>0</v>
      </c>
      <c r="G103" s="26">
        <f t="shared" si="27"/>
        <v>1</v>
      </c>
      <c r="H103" s="26">
        <f t="shared" si="27"/>
        <v>0</v>
      </c>
      <c r="I103" s="26">
        <f t="shared" si="27"/>
        <v>0</v>
      </c>
      <c r="J103" s="26">
        <f t="shared" si="27"/>
        <v>0</v>
      </c>
      <c r="K103" s="26">
        <f t="shared" si="27"/>
        <v>2</v>
      </c>
      <c r="L103" s="27">
        <f t="shared" si="24"/>
        <v>0.5</v>
      </c>
      <c r="M103" s="27">
        <f t="shared" si="25"/>
        <v>0.5</v>
      </c>
      <c r="N103" s="28"/>
    </row>
    <row r="104" spans="1:14" x14ac:dyDescent="0.3">
      <c r="B104" s="24" t="s">
        <v>44</v>
      </c>
      <c r="C104" s="4"/>
      <c r="D104" s="14"/>
      <c r="E104" s="15">
        <v>11</v>
      </c>
      <c r="F104" s="15">
        <v>0</v>
      </c>
      <c r="G104" s="15">
        <v>5</v>
      </c>
      <c r="H104" s="15">
        <v>1</v>
      </c>
      <c r="I104" s="15">
        <v>3</v>
      </c>
      <c r="J104" s="15">
        <f>K104-E104-F104-G104-H104-I104</f>
        <v>0</v>
      </c>
      <c r="K104" s="15">
        <v>20</v>
      </c>
      <c r="L104" s="16">
        <f t="shared" si="24"/>
        <v>0.55000000000000004</v>
      </c>
      <c r="M104" s="16">
        <f t="shared" si="25"/>
        <v>0.45</v>
      </c>
      <c r="N104" s="13"/>
    </row>
    <row r="106" spans="1:14" x14ac:dyDescent="0.3">
      <c r="A106" s="31" t="s">
        <v>65</v>
      </c>
      <c r="B106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3D3EB-332A-474D-B951-BE432DD7ADEB}">
  <sheetPr>
    <pageSetUpPr fitToPage="1"/>
  </sheetPr>
  <dimension ref="A2:O111"/>
  <sheetViews>
    <sheetView showGridLines="0" topLeftCell="A86" zoomScale="75" zoomScaleNormal="75" workbookViewId="0">
      <selection activeCell="L109" sqref="L109:M109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8</v>
      </c>
      <c r="F12" s="15">
        <v>0</v>
      </c>
      <c r="G12" s="15">
        <v>1</v>
      </c>
      <c r="H12" s="15">
        <v>0</v>
      </c>
      <c r="I12" s="15">
        <v>0</v>
      </c>
      <c r="J12" s="15">
        <f>K12-E12-F12-G12-H12-I12</f>
        <v>0</v>
      </c>
      <c r="K12" s="15">
        <v>9</v>
      </c>
      <c r="L12" s="16">
        <f>(E12+F12)/(K12)</f>
        <v>0.88888888888888884</v>
      </c>
      <c r="M12" s="16">
        <f>(G12+H12+I12+J12)/(K12)</f>
        <v>0.1111111111111111</v>
      </c>
      <c r="N12" s="13"/>
    </row>
    <row r="14" spans="1:15" x14ac:dyDescent="0.3">
      <c r="A14" s="1" t="s">
        <v>14</v>
      </c>
      <c r="D14" s="14"/>
      <c r="E14" s="15">
        <v>42</v>
      </c>
      <c r="F14" s="15">
        <v>9</v>
      </c>
      <c r="G14" s="15">
        <v>1</v>
      </c>
      <c r="H14" s="15">
        <v>0</v>
      </c>
      <c r="I14" s="15">
        <v>5</v>
      </c>
      <c r="J14" s="15">
        <f>K14-E14-F14-G14-H14-I14</f>
        <v>0</v>
      </c>
      <c r="K14" s="15">
        <v>57</v>
      </c>
      <c r="L14" s="16">
        <f>(E14+F14)/(K14)</f>
        <v>0.89473684210526316</v>
      </c>
      <c r="M14" s="16">
        <f>(G14+H14+I14+J14)/(K14)</f>
        <v>0.10526315789473684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21</v>
      </c>
      <c r="F17" s="17">
        <v>0</v>
      </c>
      <c r="G17" s="17">
        <v>9</v>
      </c>
      <c r="H17" s="17">
        <v>0</v>
      </c>
      <c r="I17" s="17">
        <v>0</v>
      </c>
      <c r="J17" s="17">
        <f>K17-E17-F17-G17-H17-I17</f>
        <v>0</v>
      </c>
      <c r="K17" s="17">
        <v>30</v>
      </c>
      <c r="L17" s="18">
        <f>(E17+F17)/(K17)</f>
        <v>0.7</v>
      </c>
      <c r="M17" s="18">
        <f>(G17+H17+I17+J17)/(K17)</f>
        <v>0.3</v>
      </c>
    </row>
    <row r="18" spans="1:14" x14ac:dyDescent="0.3">
      <c r="B18" t="s">
        <v>17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2</v>
      </c>
      <c r="L18" s="18">
        <f>(E18+F18)/(K18)</f>
        <v>1</v>
      </c>
      <c r="M18" s="18">
        <f>(G18+H18+I18+J18)/(K18)</f>
        <v>0</v>
      </c>
    </row>
    <row r="19" spans="1:14" x14ac:dyDescent="0.3">
      <c r="B19" s="19" t="s">
        <v>18</v>
      </c>
      <c r="D19" s="25"/>
      <c r="E19" s="26">
        <f t="shared" ref="E19:K19" si="0">SUM(E17:E18)</f>
        <v>23</v>
      </c>
      <c r="F19" s="26">
        <f t="shared" si="0"/>
        <v>0</v>
      </c>
      <c r="G19" s="26">
        <f t="shared" si="0"/>
        <v>9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32</v>
      </c>
      <c r="L19" s="27">
        <f>(E19+F19)/(K19)</f>
        <v>0.71875</v>
      </c>
      <c r="M19" s="27">
        <f>(G19+H19+I19+J19)/(K19)</f>
        <v>0.28125</v>
      </c>
      <c r="N19" s="28"/>
    </row>
    <row r="20" spans="1:14" x14ac:dyDescent="0.3">
      <c r="B20" s="24" t="s">
        <v>19</v>
      </c>
      <c r="C20" s="4"/>
      <c r="D20" s="14"/>
      <c r="E20" s="15">
        <v>23</v>
      </c>
      <c r="F20" s="15">
        <v>0</v>
      </c>
      <c r="G20" s="15">
        <v>9</v>
      </c>
      <c r="H20" s="15">
        <v>0</v>
      </c>
      <c r="I20" s="15">
        <v>0</v>
      </c>
      <c r="J20" s="15">
        <f>K20-E20-F20-G20-H20-I20</f>
        <v>0</v>
      </c>
      <c r="K20" s="15">
        <v>32</v>
      </c>
      <c r="L20" s="16">
        <f>(E20+F20)/(K20)</f>
        <v>0.71875</v>
      </c>
      <c r="M20" s="16">
        <f>(G20+H20+I20+J20)/(K20)</f>
        <v>0.28125</v>
      </c>
      <c r="N20" s="13"/>
    </row>
    <row r="22" spans="1:14" x14ac:dyDescent="0.3">
      <c r="A22" s="1" t="s">
        <v>20</v>
      </c>
    </row>
    <row r="23" spans="1:14" x14ac:dyDescent="0.3">
      <c r="B23" t="s">
        <v>21</v>
      </c>
      <c r="E23" s="17">
        <v>12</v>
      </c>
      <c r="F23" s="17">
        <v>3</v>
      </c>
      <c r="G23" s="17">
        <v>2</v>
      </c>
      <c r="H23" s="17">
        <v>1</v>
      </c>
      <c r="I23" s="17">
        <v>0</v>
      </c>
      <c r="J23" s="17">
        <f t="shared" ref="J23:J36" si="1">K23-E23-F23-G23-H23-I23</f>
        <v>0</v>
      </c>
      <c r="K23" s="17">
        <v>18</v>
      </c>
      <c r="L23" s="18">
        <f t="shared" ref="L23:L42" si="2">(E23+F23)/(K23)</f>
        <v>0.83333333333333337</v>
      </c>
      <c r="M23" s="18">
        <f t="shared" ref="M23:M42" si="3">(G23+H23+I23+J23)/(K23)</f>
        <v>0.16666666666666666</v>
      </c>
    </row>
    <row r="24" spans="1:14" x14ac:dyDescent="0.3">
      <c r="B24" t="s">
        <v>22</v>
      </c>
      <c r="E24" s="17">
        <v>1</v>
      </c>
      <c r="F24" s="17">
        <v>1</v>
      </c>
      <c r="G24" s="17">
        <v>0</v>
      </c>
      <c r="H24" s="17">
        <v>0</v>
      </c>
      <c r="I24" s="17">
        <v>0</v>
      </c>
      <c r="J24" s="17">
        <f t="shared" si="1"/>
        <v>0</v>
      </c>
      <c r="K24" s="17">
        <v>2</v>
      </c>
      <c r="L24" s="18">
        <f t="shared" si="2"/>
        <v>1</v>
      </c>
      <c r="M24" s="18">
        <f t="shared" si="3"/>
        <v>0</v>
      </c>
    </row>
    <row r="25" spans="1:14" x14ac:dyDescent="0.3">
      <c r="B25" t="s">
        <v>23</v>
      </c>
      <c r="E25" s="17">
        <v>6</v>
      </c>
      <c r="F25" s="17">
        <v>1</v>
      </c>
      <c r="G25" s="17">
        <v>4</v>
      </c>
      <c r="H25" s="17">
        <v>0</v>
      </c>
      <c r="I25" s="17">
        <v>0</v>
      </c>
      <c r="J25" s="17">
        <f t="shared" si="1"/>
        <v>0</v>
      </c>
      <c r="K25" s="17">
        <v>11</v>
      </c>
      <c r="L25" s="18">
        <f t="shared" si="2"/>
        <v>0.63636363636363635</v>
      </c>
      <c r="M25" s="18">
        <f t="shared" si="3"/>
        <v>0.36363636363636365</v>
      </c>
    </row>
    <row r="26" spans="1:14" x14ac:dyDescent="0.3">
      <c r="B26" t="s">
        <v>24</v>
      </c>
      <c r="E26" s="17">
        <v>15</v>
      </c>
      <c r="F26" s="17">
        <v>1</v>
      </c>
      <c r="G26" s="17">
        <v>1</v>
      </c>
      <c r="H26" s="17">
        <v>0</v>
      </c>
      <c r="I26" s="17">
        <v>0</v>
      </c>
      <c r="J26" s="17">
        <f t="shared" si="1"/>
        <v>0</v>
      </c>
      <c r="K26" s="17">
        <v>17</v>
      </c>
      <c r="L26" s="18">
        <f t="shared" si="2"/>
        <v>0.94117647058823528</v>
      </c>
      <c r="M26" s="18">
        <f t="shared" si="3"/>
        <v>5.8823529411764705E-2</v>
      </c>
    </row>
    <row r="27" spans="1:14" x14ac:dyDescent="0.3">
      <c r="B27" t="s">
        <v>25</v>
      </c>
      <c r="E27" s="17">
        <v>5</v>
      </c>
      <c r="F27" s="17">
        <v>0</v>
      </c>
      <c r="G27" s="17">
        <v>9</v>
      </c>
      <c r="H27" s="17">
        <v>0</v>
      </c>
      <c r="I27" s="17">
        <v>1</v>
      </c>
      <c r="J27" s="17">
        <f t="shared" si="1"/>
        <v>0</v>
      </c>
      <c r="K27" s="17">
        <v>15</v>
      </c>
      <c r="L27" s="18">
        <f t="shared" si="2"/>
        <v>0.33333333333333331</v>
      </c>
      <c r="M27" s="18">
        <f t="shared" si="3"/>
        <v>0.66666666666666663</v>
      </c>
    </row>
    <row r="28" spans="1:14" x14ac:dyDescent="0.3">
      <c r="B28" t="s">
        <v>26</v>
      </c>
      <c r="E28" s="17">
        <v>1</v>
      </c>
      <c r="F28" s="17">
        <v>1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2</v>
      </c>
      <c r="L28" s="18">
        <f t="shared" si="2"/>
        <v>1</v>
      </c>
      <c r="M28" s="18">
        <f t="shared" si="3"/>
        <v>0</v>
      </c>
    </row>
    <row r="29" spans="1:14" x14ac:dyDescent="0.3">
      <c r="B29" t="s">
        <v>27</v>
      </c>
      <c r="E29" s="17">
        <v>14</v>
      </c>
      <c r="F29" s="17">
        <v>3</v>
      </c>
      <c r="G29" s="17">
        <v>1</v>
      </c>
      <c r="H29" s="17">
        <v>0</v>
      </c>
      <c r="I29" s="17">
        <v>0</v>
      </c>
      <c r="J29" s="17">
        <f t="shared" si="1"/>
        <v>0</v>
      </c>
      <c r="K29" s="17">
        <v>18</v>
      </c>
      <c r="L29" s="18">
        <f t="shared" si="2"/>
        <v>0.94444444444444442</v>
      </c>
      <c r="M29" s="18">
        <f t="shared" si="3"/>
        <v>5.5555555555555552E-2</v>
      </c>
    </row>
    <row r="30" spans="1:14" x14ac:dyDescent="0.3">
      <c r="B30" t="s">
        <v>28</v>
      </c>
      <c r="E30" s="17">
        <v>7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7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16</v>
      </c>
      <c r="E31" s="17">
        <v>4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4</v>
      </c>
      <c r="L31" s="18">
        <f t="shared" si="2"/>
        <v>1</v>
      </c>
      <c r="M31" s="18">
        <f t="shared" si="3"/>
        <v>0</v>
      </c>
    </row>
    <row r="32" spans="1:14" x14ac:dyDescent="0.3">
      <c r="B32" t="s">
        <v>17</v>
      </c>
      <c r="E32" s="17">
        <v>3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3</v>
      </c>
      <c r="L32" s="18">
        <f t="shared" si="2"/>
        <v>1</v>
      </c>
      <c r="M32" s="18">
        <f t="shared" si="3"/>
        <v>0</v>
      </c>
    </row>
    <row r="33" spans="1:14" x14ac:dyDescent="0.3">
      <c r="B33" t="s">
        <v>29</v>
      </c>
      <c r="E33" s="17">
        <v>14</v>
      </c>
      <c r="F33" s="17">
        <v>3</v>
      </c>
      <c r="G33" s="17">
        <v>2</v>
      </c>
      <c r="H33" s="17">
        <v>0</v>
      </c>
      <c r="I33" s="17">
        <v>0</v>
      </c>
      <c r="J33" s="17">
        <f t="shared" si="1"/>
        <v>0</v>
      </c>
      <c r="K33" s="17">
        <v>19</v>
      </c>
      <c r="L33" s="18">
        <f t="shared" si="2"/>
        <v>0.89473684210526316</v>
      </c>
      <c r="M33" s="18">
        <f t="shared" si="3"/>
        <v>0.10526315789473684</v>
      </c>
    </row>
    <row r="34" spans="1:14" x14ac:dyDescent="0.3">
      <c r="B34" t="s">
        <v>30</v>
      </c>
      <c r="E34" s="17">
        <v>1</v>
      </c>
      <c r="F34" s="17">
        <v>0</v>
      </c>
      <c r="G34" s="17">
        <v>1</v>
      </c>
      <c r="H34" s="17">
        <v>0</v>
      </c>
      <c r="I34" s="17">
        <v>0</v>
      </c>
      <c r="J34" s="17">
        <f t="shared" si="1"/>
        <v>0</v>
      </c>
      <c r="K34" s="17">
        <v>2</v>
      </c>
      <c r="L34" s="18">
        <f t="shared" si="2"/>
        <v>0.5</v>
      </c>
      <c r="M34" s="18">
        <f t="shared" si="3"/>
        <v>0.5</v>
      </c>
    </row>
    <row r="35" spans="1:14" x14ac:dyDescent="0.3">
      <c r="B35" t="s">
        <v>31</v>
      </c>
      <c r="E35" s="17">
        <v>4</v>
      </c>
      <c r="F35" s="17">
        <v>2</v>
      </c>
      <c r="G35" s="17">
        <v>3</v>
      </c>
      <c r="H35" s="17">
        <v>0</v>
      </c>
      <c r="I35" s="17">
        <v>0</v>
      </c>
      <c r="J35" s="17">
        <f t="shared" si="1"/>
        <v>3</v>
      </c>
      <c r="K35" s="17">
        <v>12</v>
      </c>
      <c r="L35" s="18">
        <f t="shared" si="2"/>
        <v>0.5</v>
      </c>
      <c r="M35" s="18">
        <f t="shared" si="3"/>
        <v>0.5</v>
      </c>
    </row>
    <row r="36" spans="1:14" x14ac:dyDescent="0.3">
      <c r="B36" t="s">
        <v>32</v>
      </c>
      <c r="E36" s="17">
        <v>5</v>
      </c>
      <c r="F36" s="17">
        <v>0</v>
      </c>
      <c r="G36" s="17">
        <v>1</v>
      </c>
      <c r="H36" s="17">
        <v>0</v>
      </c>
      <c r="I36" s="17">
        <v>5</v>
      </c>
      <c r="J36" s="17">
        <f t="shared" si="1"/>
        <v>0</v>
      </c>
      <c r="K36" s="17">
        <v>11</v>
      </c>
      <c r="L36" s="18">
        <f t="shared" si="2"/>
        <v>0.45454545454545453</v>
      </c>
      <c r="M36" s="18">
        <f t="shared" si="3"/>
        <v>0.54545454545454541</v>
      </c>
    </row>
    <row r="37" spans="1:14" x14ac:dyDescent="0.3">
      <c r="B37" s="19" t="s">
        <v>18</v>
      </c>
      <c r="D37" s="20"/>
      <c r="E37" s="22">
        <f t="shared" ref="E37:K37" si="4">SUM(E23:E36)</f>
        <v>92</v>
      </c>
      <c r="F37" s="22">
        <f t="shared" si="4"/>
        <v>15</v>
      </c>
      <c r="G37" s="22">
        <f t="shared" si="4"/>
        <v>24</v>
      </c>
      <c r="H37" s="22">
        <f t="shared" si="4"/>
        <v>1</v>
      </c>
      <c r="I37" s="22">
        <f t="shared" si="4"/>
        <v>6</v>
      </c>
      <c r="J37" s="22">
        <f t="shared" si="4"/>
        <v>3</v>
      </c>
      <c r="K37" s="22">
        <f t="shared" si="4"/>
        <v>141</v>
      </c>
      <c r="L37" s="23">
        <f t="shared" si="2"/>
        <v>0.75886524822695034</v>
      </c>
      <c r="M37" s="23">
        <f t="shared" si="3"/>
        <v>0.24113475177304963</v>
      </c>
      <c r="N37" s="21"/>
    </row>
    <row r="38" spans="1:14" x14ac:dyDescent="0.3">
      <c r="B38" t="s">
        <v>33</v>
      </c>
      <c r="E38" s="17">
        <v>4</v>
      </c>
      <c r="F38" s="17">
        <v>1</v>
      </c>
      <c r="G38" s="17">
        <v>0</v>
      </c>
      <c r="H38" s="17">
        <v>0</v>
      </c>
      <c r="I38" s="17">
        <v>0</v>
      </c>
      <c r="J38" s="17">
        <f>K38-E38-F38-G38-H38-I38</f>
        <v>1</v>
      </c>
      <c r="K38" s="17">
        <v>6</v>
      </c>
      <c r="L38" s="18">
        <f t="shared" si="2"/>
        <v>0.83333333333333337</v>
      </c>
      <c r="M38" s="18">
        <f t="shared" si="3"/>
        <v>0.16666666666666666</v>
      </c>
    </row>
    <row r="39" spans="1:14" x14ac:dyDescent="0.3">
      <c r="B39" t="s">
        <v>69</v>
      </c>
      <c r="E39" s="17">
        <v>2</v>
      </c>
      <c r="F39" s="17">
        <v>0</v>
      </c>
      <c r="G39" s="17">
        <v>0</v>
      </c>
      <c r="H39" s="17">
        <v>0</v>
      </c>
      <c r="I39" s="17">
        <v>0</v>
      </c>
      <c r="J39" s="17">
        <f>K39-E39-F39-G39-H39-I39</f>
        <v>0</v>
      </c>
      <c r="K39" s="17">
        <v>2</v>
      </c>
      <c r="L39" s="18">
        <f t="shared" si="2"/>
        <v>1</v>
      </c>
      <c r="M39" s="18">
        <f t="shared" si="3"/>
        <v>0</v>
      </c>
    </row>
    <row r="40" spans="1:14" x14ac:dyDescent="0.3">
      <c r="B40" t="s">
        <v>34</v>
      </c>
      <c r="E40" s="17">
        <v>0</v>
      </c>
      <c r="F40" s="17">
        <v>1</v>
      </c>
      <c r="G40" s="17">
        <v>2</v>
      </c>
      <c r="H40" s="17">
        <v>0</v>
      </c>
      <c r="I40" s="17">
        <v>0</v>
      </c>
      <c r="J40" s="17">
        <f>K40-E40-F40-G40-H40-I40</f>
        <v>0</v>
      </c>
      <c r="K40" s="17">
        <v>3</v>
      </c>
      <c r="L40" s="18">
        <f t="shared" si="2"/>
        <v>0.33333333333333331</v>
      </c>
      <c r="M40" s="18">
        <f t="shared" si="3"/>
        <v>0.66666666666666663</v>
      </c>
    </row>
    <row r="41" spans="1:14" x14ac:dyDescent="0.3">
      <c r="B41" s="19" t="s">
        <v>35</v>
      </c>
      <c r="D41" s="25"/>
      <c r="E41" s="26">
        <f t="shared" ref="E41:K41" si="5">SUM(E38:E40)</f>
        <v>6</v>
      </c>
      <c r="F41" s="26">
        <f t="shared" si="5"/>
        <v>2</v>
      </c>
      <c r="G41" s="26">
        <f t="shared" si="5"/>
        <v>2</v>
      </c>
      <c r="H41" s="26">
        <f t="shared" si="5"/>
        <v>0</v>
      </c>
      <c r="I41" s="26">
        <f t="shared" si="5"/>
        <v>0</v>
      </c>
      <c r="J41" s="26">
        <f t="shared" si="5"/>
        <v>1</v>
      </c>
      <c r="K41" s="26">
        <f t="shared" si="5"/>
        <v>11</v>
      </c>
      <c r="L41" s="27">
        <f t="shared" si="2"/>
        <v>0.72727272727272729</v>
      </c>
      <c r="M41" s="27">
        <f t="shared" si="3"/>
        <v>0.27272727272727271</v>
      </c>
      <c r="N41" s="28"/>
    </row>
    <row r="42" spans="1:14" x14ac:dyDescent="0.3">
      <c r="B42" s="24" t="s">
        <v>19</v>
      </c>
      <c r="C42" s="4"/>
      <c r="D42" s="14"/>
      <c r="E42" s="15">
        <v>98</v>
      </c>
      <c r="F42" s="15">
        <v>17</v>
      </c>
      <c r="G42" s="15">
        <v>26</v>
      </c>
      <c r="H42" s="15">
        <v>1</v>
      </c>
      <c r="I42" s="15">
        <v>6</v>
      </c>
      <c r="J42" s="15">
        <f>K42-E42-F42-G42-H42-I42</f>
        <v>4</v>
      </c>
      <c r="K42" s="15">
        <v>152</v>
      </c>
      <c r="L42" s="16">
        <f t="shared" si="2"/>
        <v>0.75657894736842102</v>
      </c>
      <c r="M42" s="16">
        <f t="shared" si="3"/>
        <v>0.24342105263157895</v>
      </c>
      <c r="N42" s="13"/>
    </row>
    <row r="44" spans="1:14" x14ac:dyDescent="0.3">
      <c r="A44" s="1" t="s">
        <v>36</v>
      </c>
    </row>
    <row r="45" spans="1:14" x14ac:dyDescent="0.3">
      <c r="B45" t="s">
        <v>68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f t="shared" ref="J45:J51" si="6">K45-E45-F45-G45-H45-I45</f>
        <v>1</v>
      </c>
      <c r="K45" s="17">
        <v>1</v>
      </c>
      <c r="L45" s="18">
        <f t="shared" ref="L45:L57" si="7">(E45+F45)/(K45)</f>
        <v>0</v>
      </c>
      <c r="M45" s="18">
        <f t="shared" ref="M45:M57" si="8">(G45+H45+I45+J45)/(K45)</f>
        <v>1</v>
      </c>
    </row>
    <row r="46" spans="1:14" x14ac:dyDescent="0.3">
      <c r="B46" t="s">
        <v>37</v>
      </c>
      <c r="E46" s="17">
        <v>23</v>
      </c>
      <c r="F46" s="17">
        <v>1</v>
      </c>
      <c r="G46" s="17">
        <v>4</v>
      </c>
      <c r="H46" s="17">
        <v>0</v>
      </c>
      <c r="I46" s="17">
        <v>2</v>
      </c>
      <c r="J46" s="17">
        <f t="shared" si="6"/>
        <v>0</v>
      </c>
      <c r="K46" s="17">
        <v>30</v>
      </c>
      <c r="L46" s="18">
        <f t="shared" si="7"/>
        <v>0.8</v>
      </c>
      <c r="M46" s="18">
        <f t="shared" si="8"/>
        <v>0.2</v>
      </c>
    </row>
    <row r="47" spans="1:14" x14ac:dyDescent="0.3">
      <c r="B47" t="s">
        <v>38</v>
      </c>
      <c r="E47" s="17">
        <v>27</v>
      </c>
      <c r="F47" s="17">
        <v>0</v>
      </c>
      <c r="G47" s="17">
        <v>4</v>
      </c>
      <c r="H47" s="17">
        <v>0</v>
      </c>
      <c r="I47" s="17">
        <v>0</v>
      </c>
      <c r="J47" s="17">
        <f t="shared" si="6"/>
        <v>0</v>
      </c>
      <c r="K47" s="17">
        <v>31</v>
      </c>
      <c r="L47" s="18">
        <f t="shared" si="7"/>
        <v>0.87096774193548387</v>
      </c>
      <c r="M47" s="18">
        <f t="shared" si="8"/>
        <v>0.12903225806451613</v>
      </c>
    </row>
    <row r="48" spans="1:14" x14ac:dyDescent="0.3">
      <c r="B48" t="s">
        <v>23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f t="shared" si="6"/>
        <v>0</v>
      </c>
      <c r="K48" s="17">
        <v>1</v>
      </c>
      <c r="L48" s="18">
        <f t="shared" si="7"/>
        <v>1</v>
      </c>
      <c r="M48" s="18">
        <f t="shared" si="8"/>
        <v>0</v>
      </c>
    </row>
    <row r="49" spans="1:14" x14ac:dyDescent="0.3">
      <c r="B49" t="s">
        <v>26</v>
      </c>
      <c r="E49" s="17">
        <v>1</v>
      </c>
      <c r="F49" s="17">
        <v>1</v>
      </c>
      <c r="G49" s="17">
        <v>0</v>
      </c>
      <c r="H49" s="17">
        <v>0</v>
      </c>
      <c r="I49" s="17">
        <v>0</v>
      </c>
      <c r="J49" s="17">
        <f t="shared" si="6"/>
        <v>0</v>
      </c>
      <c r="K49" s="17">
        <v>2</v>
      </c>
      <c r="L49" s="18">
        <f t="shared" si="7"/>
        <v>1</v>
      </c>
      <c r="M49" s="18">
        <f t="shared" si="8"/>
        <v>0</v>
      </c>
    </row>
    <row r="50" spans="1:14" x14ac:dyDescent="0.3">
      <c r="B50" t="s">
        <v>39</v>
      </c>
      <c r="E50" s="17">
        <v>35</v>
      </c>
      <c r="F50" s="17">
        <v>0</v>
      </c>
      <c r="G50" s="17">
        <v>7</v>
      </c>
      <c r="H50" s="17">
        <v>0</v>
      </c>
      <c r="I50" s="17">
        <v>3</v>
      </c>
      <c r="J50" s="17">
        <f t="shared" si="6"/>
        <v>0</v>
      </c>
      <c r="K50" s="17">
        <v>45</v>
      </c>
      <c r="L50" s="18">
        <f t="shared" si="7"/>
        <v>0.77777777777777779</v>
      </c>
      <c r="M50" s="18">
        <f t="shared" si="8"/>
        <v>0.22222222222222221</v>
      </c>
    </row>
    <row r="51" spans="1:14" x14ac:dyDescent="0.3">
      <c r="B51" t="s">
        <v>29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f t="shared" si="6"/>
        <v>0</v>
      </c>
      <c r="K51" s="17">
        <v>1</v>
      </c>
      <c r="L51" s="18">
        <f t="shared" si="7"/>
        <v>1</v>
      </c>
      <c r="M51" s="18">
        <f t="shared" si="8"/>
        <v>0</v>
      </c>
    </row>
    <row r="52" spans="1:14" x14ac:dyDescent="0.3">
      <c r="B52" s="19" t="s">
        <v>18</v>
      </c>
      <c r="D52" s="20"/>
      <c r="E52" s="22">
        <f t="shared" ref="E52:K52" si="9">SUM(E45:E51)</f>
        <v>88</v>
      </c>
      <c r="F52" s="22">
        <f t="shared" si="9"/>
        <v>2</v>
      </c>
      <c r="G52" s="22">
        <f t="shared" si="9"/>
        <v>15</v>
      </c>
      <c r="H52" s="22">
        <f t="shared" si="9"/>
        <v>0</v>
      </c>
      <c r="I52" s="22">
        <f t="shared" si="9"/>
        <v>5</v>
      </c>
      <c r="J52" s="22">
        <f t="shared" si="9"/>
        <v>1</v>
      </c>
      <c r="K52" s="22">
        <f t="shared" si="9"/>
        <v>111</v>
      </c>
      <c r="L52" s="23">
        <f t="shared" si="7"/>
        <v>0.81081081081081086</v>
      </c>
      <c r="M52" s="23">
        <f t="shared" si="8"/>
        <v>0.1891891891891892</v>
      </c>
      <c r="N52" s="21"/>
    </row>
    <row r="53" spans="1:14" x14ac:dyDescent="0.3">
      <c r="B53" t="s">
        <v>33</v>
      </c>
      <c r="E53" s="17">
        <v>2</v>
      </c>
      <c r="F53" s="17">
        <v>0</v>
      </c>
      <c r="G53" s="17">
        <v>0</v>
      </c>
      <c r="H53" s="17">
        <v>1</v>
      </c>
      <c r="I53" s="17">
        <v>0</v>
      </c>
      <c r="J53" s="17">
        <f>K53-E53-F53-G53-H53-I53</f>
        <v>0</v>
      </c>
      <c r="K53" s="17">
        <v>3</v>
      </c>
      <c r="L53" s="18">
        <f t="shared" si="7"/>
        <v>0.66666666666666663</v>
      </c>
      <c r="M53" s="18">
        <f t="shared" si="8"/>
        <v>0.33333333333333331</v>
      </c>
    </row>
    <row r="54" spans="1:14" x14ac:dyDescent="0.3">
      <c r="B54" t="s">
        <v>69</v>
      </c>
      <c r="E54" s="17">
        <v>2</v>
      </c>
      <c r="F54" s="17">
        <v>0</v>
      </c>
      <c r="G54" s="17">
        <v>0</v>
      </c>
      <c r="H54" s="17">
        <v>0</v>
      </c>
      <c r="I54" s="17">
        <v>0</v>
      </c>
      <c r="J54" s="17">
        <f>K54-E54-F54-G54-H54-I54</f>
        <v>0</v>
      </c>
      <c r="K54" s="17">
        <v>2</v>
      </c>
      <c r="L54" s="18">
        <f t="shared" si="7"/>
        <v>1</v>
      </c>
      <c r="M54" s="18">
        <f t="shared" si="8"/>
        <v>0</v>
      </c>
    </row>
    <row r="55" spans="1:14" x14ac:dyDescent="0.3">
      <c r="B55" t="s">
        <v>34</v>
      </c>
      <c r="E55" s="17">
        <v>0</v>
      </c>
      <c r="F55" s="17">
        <v>0</v>
      </c>
      <c r="G55" s="17">
        <v>1</v>
      </c>
      <c r="H55" s="17">
        <v>0</v>
      </c>
      <c r="I55" s="17">
        <v>0</v>
      </c>
      <c r="J55" s="17">
        <f>K55-E55-F55-G55-H55-I55</f>
        <v>0</v>
      </c>
      <c r="K55" s="17">
        <v>1</v>
      </c>
      <c r="L55" s="18">
        <f t="shared" si="7"/>
        <v>0</v>
      </c>
      <c r="M55" s="18">
        <f t="shared" si="8"/>
        <v>1</v>
      </c>
    </row>
    <row r="56" spans="1:14" x14ac:dyDescent="0.3">
      <c r="B56" s="19" t="s">
        <v>35</v>
      </c>
      <c r="D56" s="25"/>
      <c r="E56" s="26">
        <f t="shared" ref="E56:K56" si="10">SUM(E53:E55)</f>
        <v>4</v>
      </c>
      <c r="F56" s="26">
        <f t="shared" si="10"/>
        <v>0</v>
      </c>
      <c r="G56" s="26">
        <f t="shared" si="10"/>
        <v>1</v>
      </c>
      <c r="H56" s="26">
        <f t="shared" si="10"/>
        <v>1</v>
      </c>
      <c r="I56" s="26">
        <f t="shared" si="10"/>
        <v>0</v>
      </c>
      <c r="J56" s="26">
        <f t="shared" si="10"/>
        <v>0</v>
      </c>
      <c r="K56" s="26">
        <f t="shared" si="10"/>
        <v>6</v>
      </c>
      <c r="L56" s="27">
        <f t="shared" si="7"/>
        <v>0.66666666666666663</v>
      </c>
      <c r="M56" s="27">
        <f t="shared" si="8"/>
        <v>0.33333333333333331</v>
      </c>
      <c r="N56" s="28"/>
    </row>
    <row r="57" spans="1:14" x14ac:dyDescent="0.3">
      <c r="B57" s="24" t="s">
        <v>19</v>
      </c>
      <c r="C57" s="4"/>
      <c r="D57" s="14"/>
      <c r="E57" s="15">
        <v>92</v>
      </c>
      <c r="F57" s="15">
        <v>2</v>
      </c>
      <c r="G57" s="15">
        <v>16</v>
      </c>
      <c r="H57" s="15">
        <v>1</v>
      </c>
      <c r="I57" s="15">
        <v>5</v>
      </c>
      <c r="J57" s="15">
        <f>K57-E57-F57-G57-H57-I57</f>
        <v>1</v>
      </c>
      <c r="K57" s="15">
        <v>117</v>
      </c>
      <c r="L57" s="16">
        <f t="shared" si="7"/>
        <v>0.80341880341880345</v>
      </c>
      <c r="M57" s="16">
        <f t="shared" si="8"/>
        <v>0.19658119658119658</v>
      </c>
      <c r="N57" s="13"/>
    </row>
    <row r="59" spans="1:14" x14ac:dyDescent="0.3">
      <c r="A59" s="1" t="s">
        <v>40</v>
      </c>
    </row>
    <row r="60" spans="1:14" x14ac:dyDescent="0.3">
      <c r="B60" t="s">
        <v>26</v>
      </c>
      <c r="E60" s="17">
        <v>9</v>
      </c>
      <c r="F60" s="17">
        <v>0</v>
      </c>
      <c r="G60" s="17">
        <v>3</v>
      </c>
      <c r="H60" s="17">
        <v>0</v>
      </c>
      <c r="I60" s="17">
        <v>0</v>
      </c>
      <c r="J60" s="17">
        <f>K60-E60-F60-G60-H60-I60</f>
        <v>0</v>
      </c>
      <c r="K60" s="17">
        <v>12</v>
      </c>
      <c r="L60" s="18">
        <f>(E60+F60)/(K60)</f>
        <v>0.75</v>
      </c>
      <c r="M60" s="18">
        <f>(G60+H60+I60+J60)/(K60)</f>
        <v>0.25</v>
      </c>
    </row>
    <row r="61" spans="1:14" x14ac:dyDescent="0.3">
      <c r="B61" s="19" t="s">
        <v>18</v>
      </c>
      <c r="D61" s="25"/>
      <c r="E61" s="26">
        <f t="shared" ref="E61:K61" si="11">SUM(E60:E60)</f>
        <v>9</v>
      </c>
      <c r="F61" s="26">
        <f t="shared" si="11"/>
        <v>0</v>
      </c>
      <c r="G61" s="26">
        <f t="shared" si="11"/>
        <v>3</v>
      </c>
      <c r="H61" s="26">
        <f t="shared" si="11"/>
        <v>0</v>
      </c>
      <c r="I61" s="26">
        <f t="shared" si="11"/>
        <v>0</v>
      </c>
      <c r="J61" s="26">
        <f t="shared" si="11"/>
        <v>0</v>
      </c>
      <c r="K61" s="26">
        <f t="shared" si="11"/>
        <v>12</v>
      </c>
      <c r="L61" s="27">
        <f>(E61+F61)/(K61)</f>
        <v>0.75</v>
      </c>
      <c r="M61" s="27">
        <f>(G61+H61+I61+J61)/(K61)</f>
        <v>0.25</v>
      </c>
      <c r="N61" s="28"/>
    </row>
    <row r="62" spans="1:14" x14ac:dyDescent="0.3">
      <c r="B62" s="24" t="s">
        <v>19</v>
      </c>
      <c r="C62" s="4"/>
      <c r="D62" s="14"/>
      <c r="E62" s="15">
        <v>9</v>
      </c>
      <c r="F62" s="15">
        <v>0</v>
      </c>
      <c r="G62" s="15">
        <v>3</v>
      </c>
      <c r="H62" s="15">
        <v>0</v>
      </c>
      <c r="I62" s="15">
        <v>0</v>
      </c>
      <c r="J62" s="15">
        <f>K62-E62-F62-G62-H62-I62</f>
        <v>0</v>
      </c>
      <c r="K62" s="15">
        <v>12</v>
      </c>
      <c r="L62" s="16">
        <f>(E62+F62)/(K62)</f>
        <v>0.75</v>
      </c>
      <c r="M62" s="16">
        <f>(G62+H62+I62+J62)/(K62)</f>
        <v>0.25</v>
      </c>
      <c r="N62" s="13"/>
    </row>
    <row r="64" spans="1:14" x14ac:dyDescent="0.3">
      <c r="A64" s="1" t="s">
        <v>41</v>
      </c>
    </row>
    <row r="65" spans="1:14" x14ac:dyDescent="0.3">
      <c r="B65" t="s">
        <v>42</v>
      </c>
      <c r="E65" s="17">
        <v>11</v>
      </c>
      <c r="F65" s="17">
        <v>0</v>
      </c>
      <c r="G65" s="17">
        <v>0</v>
      </c>
      <c r="H65" s="17">
        <v>0</v>
      </c>
      <c r="I65" s="17">
        <v>0</v>
      </c>
      <c r="J65" s="17">
        <f>K65-E65-F65-G65-H65-I65</f>
        <v>0</v>
      </c>
      <c r="K65" s="17">
        <v>11</v>
      </c>
      <c r="L65" s="18">
        <f t="shared" ref="L65:L70" si="12">(E65+F65)/(K65)</f>
        <v>1</v>
      </c>
      <c r="M65" s="18">
        <f t="shared" ref="M65:M70" si="13">(G65+H65+I65+J65)/(K65)</f>
        <v>0</v>
      </c>
    </row>
    <row r="66" spans="1:14" x14ac:dyDescent="0.3">
      <c r="B66" t="s">
        <v>43</v>
      </c>
      <c r="E66" s="17">
        <v>2</v>
      </c>
      <c r="F66" s="17">
        <v>0</v>
      </c>
      <c r="G66" s="17">
        <v>0</v>
      </c>
      <c r="H66" s="17">
        <v>0</v>
      </c>
      <c r="I66" s="17">
        <v>2</v>
      </c>
      <c r="J66" s="17">
        <f>K66-E66-F66-G66-H66-I66</f>
        <v>0</v>
      </c>
      <c r="K66" s="17">
        <v>4</v>
      </c>
      <c r="L66" s="18">
        <f t="shared" si="12"/>
        <v>0.5</v>
      </c>
      <c r="M66" s="18">
        <f t="shared" si="13"/>
        <v>0.5</v>
      </c>
    </row>
    <row r="67" spans="1:14" x14ac:dyDescent="0.3">
      <c r="B67" s="19" t="s">
        <v>18</v>
      </c>
      <c r="D67" s="20"/>
      <c r="E67" s="22">
        <f t="shared" ref="E67:K67" si="14">SUM(E65:E66)</f>
        <v>13</v>
      </c>
      <c r="F67" s="22">
        <f t="shared" si="14"/>
        <v>0</v>
      </c>
      <c r="G67" s="22">
        <f t="shared" si="14"/>
        <v>0</v>
      </c>
      <c r="H67" s="22">
        <f t="shared" si="14"/>
        <v>0</v>
      </c>
      <c r="I67" s="22">
        <f t="shared" si="14"/>
        <v>2</v>
      </c>
      <c r="J67" s="22">
        <f t="shared" si="14"/>
        <v>0</v>
      </c>
      <c r="K67" s="22">
        <f t="shared" si="14"/>
        <v>15</v>
      </c>
      <c r="L67" s="23">
        <f t="shared" si="12"/>
        <v>0.8666666666666667</v>
      </c>
      <c r="M67" s="23">
        <f t="shared" si="13"/>
        <v>0.13333333333333333</v>
      </c>
      <c r="N67" s="21"/>
    </row>
    <row r="68" spans="1:14" x14ac:dyDescent="0.3">
      <c r="B68" t="s">
        <v>33</v>
      </c>
      <c r="E68" s="17">
        <v>0</v>
      </c>
      <c r="F68" s="17">
        <v>0</v>
      </c>
      <c r="G68" s="17">
        <v>1</v>
      </c>
      <c r="H68" s="17">
        <v>0</v>
      </c>
      <c r="I68" s="17">
        <v>0</v>
      </c>
      <c r="J68" s="17">
        <f>K68-E68-F68-G68-H68-I68</f>
        <v>0</v>
      </c>
      <c r="K68" s="17">
        <v>1</v>
      </c>
      <c r="L68" s="18">
        <f t="shared" si="12"/>
        <v>0</v>
      </c>
      <c r="M68" s="18">
        <f t="shared" si="13"/>
        <v>1</v>
      </c>
    </row>
    <row r="69" spans="1:14" x14ac:dyDescent="0.3">
      <c r="B69" s="19" t="s">
        <v>35</v>
      </c>
      <c r="D69" s="25"/>
      <c r="E69" s="26">
        <f t="shared" ref="E69:K69" si="15">SUM(E68:E68)</f>
        <v>0</v>
      </c>
      <c r="F69" s="26">
        <f t="shared" si="15"/>
        <v>0</v>
      </c>
      <c r="G69" s="26">
        <f t="shared" si="15"/>
        <v>1</v>
      </c>
      <c r="H69" s="26">
        <f t="shared" si="15"/>
        <v>0</v>
      </c>
      <c r="I69" s="26">
        <f t="shared" si="15"/>
        <v>0</v>
      </c>
      <c r="J69" s="26">
        <f t="shared" si="15"/>
        <v>0</v>
      </c>
      <c r="K69" s="26">
        <f t="shared" si="15"/>
        <v>1</v>
      </c>
      <c r="L69" s="27">
        <f t="shared" si="12"/>
        <v>0</v>
      </c>
      <c r="M69" s="27">
        <f t="shared" si="13"/>
        <v>1</v>
      </c>
      <c r="N69" s="28"/>
    </row>
    <row r="70" spans="1:14" x14ac:dyDescent="0.3">
      <c r="B70" s="24" t="s">
        <v>44</v>
      </c>
      <c r="C70" s="4"/>
      <c r="D70" s="14"/>
      <c r="E70" s="15">
        <v>13</v>
      </c>
      <c r="F70" s="15">
        <v>0</v>
      </c>
      <c r="G70" s="15">
        <v>1</v>
      </c>
      <c r="H70" s="15">
        <v>0</v>
      </c>
      <c r="I70" s="15">
        <v>2</v>
      </c>
      <c r="J70" s="15">
        <f>K70-E70-F70-G70-H70-I70</f>
        <v>0</v>
      </c>
      <c r="K70" s="15">
        <v>16</v>
      </c>
      <c r="L70" s="16">
        <f t="shared" si="12"/>
        <v>0.8125</v>
      </c>
      <c r="M70" s="16">
        <f t="shared" si="13"/>
        <v>0.1875</v>
      </c>
      <c r="N70" s="13"/>
    </row>
    <row r="72" spans="1:14" x14ac:dyDescent="0.3">
      <c r="A72" s="1" t="s">
        <v>45</v>
      </c>
    </row>
    <row r="73" spans="1:14" x14ac:dyDescent="0.3">
      <c r="B73" t="s">
        <v>46</v>
      </c>
      <c r="E73" s="17">
        <v>2</v>
      </c>
      <c r="F73" s="17">
        <v>0</v>
      </c>
      <c r="G73" s="17">
        <v>0</v>
      </c>
      <c r="H73" s="17">
        <v>0</v>
      </c>
      <c r="I73" s="17">
        <v>0</v>
      </c>
      <c r="J73" s="17">
        <f>K73-E73-F73-G73-H73-I73</f>
        <v>0</v>
      </c>
      <c r="K73" s="17">
        <v>2</v>
      </c>
      <c r="L73" s="18">
        <f>(E73+F73)/(K73)</f>
        <v>1</v>
      </c>
      <c r="M73" s="18">
        <f>(G73+H73+I73+J73)/(K73)</f>
        <v>0</v>
      </c>
    </row>
    <row r="74" spans="1:14" x14ac:dyDescent="0.3">
      <c r="B74" s="29" t="s">
        <v>47</v>
      </c>
      <c r="C74" s="30"/>
      <c r="D74" s="12"/>
      <c r="E74" s="15">
        <f t="shared" ref="E74:K74" si="16">SUM(E73:E73)</f>
        <v>2</v>
      </c>
      <c r="F74" s="15">
        <f t="shared" si="16"/>
        <v>0</v>
      </c>
      <c r="G74" s="15">
        <f t="shared" si="16"/>
        <v>0</v>
      </c>
      <c r="H74" s="15">
        <f t="shared" si="16"/>
        <v>0</v>
      </c>
      <c r="I74" s="15">
        <f t="shared" si="16"/>
        <v>0</v>
      </c>
      <c r="J74" s="15">
        <f t="shared" si="16"/>
        <v>0</v>
      </c>
      <c r="K74" s="15">
        <f t="shared" si="16"/>
        <v>2</v>
      </c>
      <c r="L74" s="16">
        <f>(E74+F74)/(K74)</f>
        <v>1</v>
      </c>
      <c r="M74" s="16">
        <f>(G74+H74+I74+J74)/(K74)</f>
        <v>0</v>
      </c>
      <c r="N74" s="13"/>
    </row>
    <row r="75" spans="1:14" x14ac:dyDescent="0.3">
      <c r="A75" s="1" t="s">
        <v>48</v>
      </c>
    </row>
    <row r="76" spans="1:14" x14ac:dyDescent="0.3">
      <c r="B76" t="s">
        <v>34</v>
      </c>
      <c r="E76" s="17">
        <v>0</v>
      </c>
      <c r="F76" s="17">
        <v>0</v>
      </c>
      <c r="G76" s="17">
        <v>3</v>
      </c>
      <c r="H76" s="17">
        <v>0</v>
      </c>
      <c r="I76" s="17">
        <v>0</v>
      </c>
      <c r="J76" s="17">
        <f>K76-E76-F76-G76-H76-I76</f>
        <v>0</v>
      </c>
      <c r="K76" s="17">
        <v>3</v>
      </c>
      <c r="L76" s="18">
        <f>(E76+F76)/(K76)</f>
        <v>0</v>
      </c>
      <c r="M76" s="18">
        <f>(G76+H76+I76+J76)/(K76)</f>
        <v>1</v>
      </c>
    </row>
    <row r="77" spans="1:14" x14ac:dyDescent="0.3">
      <c r="B77" s="19" t="s">
        <v>18</v>
      </c>
      <c r="D77" s="25"/>
      <c r="E77" s="26">
        <f t="shared" ref="E77:K77" si="17">SUM(E76:E76)</f>
        <v>0</v>
      </c>
      <c r="F77" s="26">
        <f t="shared" si="17"/>
        <v>0</v>
      </c>
      <c r="G77" s="26">
        <f t="shared" si="17"/>
        <v>3</v>
      </c>
      <c r="H77" s="26">
        <f t="shared" si="17"/>
        <v>0</v>
      </c>
      <c r="I77" s="26">
        <f t="shared" si="17"/>
        <v>0</v>
      </c>
      <c r="J77" s="26">
        <f t="shared" si="17"/>
        <v>0</v>
      </c>
      <c r="K77" s="26">
        <f t="shared" si="17"/>
        <v>3</v>
      </c>
      <c r="L77" s="27">
        <f>(E77+F77)/(K77)</f>
        <v>0</v>
      </c>
      <c r="M77" s="27">
        <f>(G77+H77+I77+J77)/(K77)</f>
        <v>1</v>
      </c>
      <c r="N77" s="28"/>
    </row>
    <row r="78" spans="1:14" x14ac:dyDescent="0.3">
      <c r="B78" s="24" t="s">
        <v>49</v>
      </c>
      <c r="C78" s="4"/>
      <c r="D78" s="14"/>
      <c r="E78" s="15">
        <v>0</v>
      </c>
      <c r="F78" s="15">
        <v>0</v>
      </c>
      <c r="G78" s="15">
        <v>3</v>
      </c>
      <c r="H78" s="15">
        <v>0</v>
      </c>
      <c r="I78" s="15">
        <v>0</v>
      </c>
      <c r="J78" s="15">
        <f>K78-E78-F78-G78-H78-I78</f>
        <v>0</v>
      </c>
      <c r="K78" s="15">
        <v>3</v>
      </c>
      <c r="L78" s="16">
        <f>(E78+F78)/(K78)</f>
        <v>0</v>
      </c>
      <c r="M78" s="16">
        <f>(G78+H78+I78+J78)/(K78)</f>
        <v>1</v>
      </c>
      <c r="N78" s="13"/>
    </row>
    <row r="80" spans="1:14" x14ac:dyDescent="0.3">
      <c r="A80" s="1" t="s">
        <v>50</v>
      </c>
    </row>
    <row r="81" spans="1:14" x14ac:dyDescent="0.3">
      <c r="B81" t="s">
        <v>42</v>
      </c>
      <c r="E81" s="17">
        <v>3</v>
      </c>
      <c r="F81" s="17">
        <v>0</v>
      </c>
      <c r="G81" s="17">
        <v>2</v>
      </c>
      <c r="H81" s="17">
        <v>0</v>
      </c>
      <c r="I81" s="17">
        <v>0</v>
      </c>
      <c r="J81" s="17">
        <f>K81-E81-F81-G81-H81-I81</f>
        <v>0</v>
      </c>
      <c r="K81" s="17">
        <v>5</v>
      </c>
      <c r="L81" s="18">
        <f t="shared" ref="L81:L89" si="18">(E81+F81)/(K81)</f>
        <v>0.6</v>
      </c>
      <c r="M81" s="18">
        <f t="shared" ref="M81:M89" si="19">(G81+H81+I81+J81)/(K81)</f>
        <v>0.4</v>
      </c>
    </row>
    <row r="82" spans="1:14" x14ac:dyDescent="0.3">
      <c r="B82" t="s">
        <v>52</v>
      </c>
      <c r="E82" s="17">
        <v>10</v>
      </c>
      <c r="F82" s="17">
        <v>0</v>
      </c>
      <c r="G82" s="17">
        <v>0</v>
      </c>
      <c r="H82" s="17">
        <v>0</v>
      </c>
      <c r="I82" s="17">
        <v>0</v>
      </c>
      <c r="J82" s="17">
        <f>K82-E82-F82-G82-H82-I82</f>
        <v>0</v>
      </c>
      <c r="K82" s="17">
        <v>10</v>
      </c>
      <c r="L82" s="18">
        <f t="shared" si="18"/>
        <v>1</v>
      </c>
      <c r="M82" s="18">
        <f t="shared" si="19"/>
        <v>0</v>
      </c>
    </row>
    <row r="83" spans="1:14" x14ac:dyDescent="0.3">
      <c r="B83" t="s">
        <v>53</v>
      </c>
      <c r="E83" s="17">
        <v>2</v>
      </c>
      <c r="F83" s="17">
        <v>0</v>
      </c>
      <c r="G83" s="17">
        <v>1</v>
      </c>
      <c r="H83" s="17">
        <v>0</v>
      </c>
      <c r="I83" s="17">
        <v>0</v>
      </c>
      <c r="J83" s="17">
        <f>K83-E83-F83-G83-H83-I83</f>
        <v>0</v>
      </c>
      <c r="K83" s="17">
        <v>3</v>
      </c>
      <c r="L83" s="18">
        <f t="shared" si="18"/>
        <v>0.66666666666666663</v>
      </c>
      <c r="M83" s="18">
        <f t="shared" si="19"/>
        <v>0.33333333333333331</v>
      </c>
    </row>
    <row r="84" spans="1:14" x14ac:dyDescent="0.3">
      <c r="B84" t="s">
        <v>69</v>
      </c>
      <c r="E84" s="17">
        <v>4</v>
      </c>
      <c r="F84" s="17">
        <v>0</v>
      </c>
      <c r="G84" s="17">
        <v>0</v>
      </c>
      <c r="H84" s="17">
        <v>0</v>
      </c>
      <c r="I84" s="17">
        <v>0</v>
      </c>
      <c r="J84" s="17">
        <f>K84-E84-F84-G84-H84-I84</f>
        <v>0</v>
      </c>
      <c r="K84" s="17">
        <v>4</v>
      </c>
      <c r="L84" s="18">
        <f t="shared" si="18"/>
        <v>1</v>
      </c>
      <c r="M84" s="18">
        <f t="shared" si="19"/>
        <v>0</v>
      </c>
    </row>
    <row r="85" spans="1:14" x14ac:dyDescent="0.3">
      <c r="B85" t="s">
        <v>46</v>
      </c>
      <c r="E85" s="17">
        <v>16</v>
      </c>
      <c r="F85" s="17">
        <v>0</v>
      </c>
      <c r="G85" s="17">
        <v>2</v>
      </c>
      <c r="H85" s="17">
        <v>0</v>
      </c>
      <c r="I85" s="17">
        <v>0</v>
      </c>
      <c r="J85" s="17">
        <f>K85-E85-F85-G85-H85-I85</f>
        <v>0</v>
      </c>
      <c r="K85" s="17">
        <v>18</v>
      </c>
      <c r="L85" s="18">
        <f t="shared" si="18"/>
        <v>0.88888888888888884</v>
      </c>
      <c r="M85" s="18">
        <f t="shared" si="19"/>
        <v>0.1111111111111111</v>
      </c>
    </row>
    <row r="86" spans="1:14" x14ac:dyDescent="0.3">
      <c r="B86" s="19" t="s">
        <v>18</v>
      </c>
      <c r="D86" s="20"/>
      <c r="E86" s="22">
        <f t="shared" ref="E86:K86" si="20">SUM(E81:E85)</f>
        <v>35</v>
      </c>
      <c r="F86" s="22">
        <f t="shared" si="20"/>
        <v>0</v>
      </c>
      <c r="G86" s="22">
        <f t="shared" si="20"/>
        <v>5</v>
      </c>
      <c r="H86" s="22">
        <f t="shared" si="20"/>
        <v>0</v>
      </c>
      <c r="I86" s="22">
        <f t="shared" si="20"/>
        <v>0</v>
      </c>
      <c r="J86" s="22">
        <f t="shared" si="20"/>
        <v>0</v>
      </c>
      <c r="K86" s="22">
        <f t="shared" si="20"/>
        <v>40</v>
      </c>
      <c r="L86" s="23">
        <f t="shared" si="18"/>
        <v>0.875</v>
      </c>
      <c r="M86" s="23">
        <f t="shared" si="19"/>
        <v>0.125</v>
      </c>
      <c r="N86" s="21"/>
    </row>
    <row r="87" spans="1:14" x14ac:dyDescent="0.3">
      <c r="B87" t="s">
        <v>34</v>
      </c>
      <c r="E87" s="17">
        <v>1</v>
      </c>
      <c r="F87" s="17">
        <v>0</v>
      </c>
      <c r="G87" s="17">
        <v>0</v>
      </c>
      <c r="H87" s="17">
        <v>0</v>
      </c>
      <c r="I87" s="17">
        <v>0</v>
      </c>
      <c r="J87" s="17">
        <f>K87-E87-F87-G87-H87-I87</f>
        <v>0</v>
      </c>
      <c r="K87" s="17">
        <v>1</v>
      </c>
      <c r="L87" s="18">
        <f t="shared" si="18"/>
        <v>1</v>
      </c>
      <c r="M87" s="18">
        <f t="shared" si="19"/>
        <v>0</v>
      </c>
    </row>
    <row r="88" spans="1:14" x14ac:dyDescent="0.3">
      <c r="B88" s="19" t="s">
        <v>35</v>
      </c>
      <c r="D88" s="25"/>
      <c r="E88" s="26">
        <f t="shared" ref="E88:K88" si="21">SUM(E87:E87)</f>
        <v>1</v>
      </c>
      <c r="F88" s="26">
        <f t="shared" si="21"/>
        <v>0</v>
      </c>
      <c r="G88" s="26">
        <f t="shared" si="21"/>
        <v>0</v>
      </c>
      <c r="H88" s="26">
        <f t="shared" si="21"/>
        <v>0</v>
      </c>
      <c r="I88" s="26">
        <f t="shared" si="21"/>
        <v>0</v>
      </c>
      <c r="J88" s="26">
        <f t="shared" si="21"/>
        <v>0</v>
      </c>
      <c r="K88" s="26">
        <f t="shared" si="21"/>
        <v>1</v>
      </c>
      <c r="L88" s="27">
        <f t="shared" si="18"/>
        <v>1</v>
      </c>
      <c r="M88" s="27">
        <f t="shared" si="19"/>
        <v>0</v>
      </c>
      <c r="N88" s="28"/>
    </row>
    <row r="89" spans="1:14" x14ac:dyDescent="0.3">
      <c r="B89" s="24" t="s">
        <v>49</v>
      </c>
      <c r="C89" s="4"/>
      <c r="D89" s="14"/>
      <c r="E89" s="15">
        <v>36</v>
      </c>
      <c r="F89" s="15">
        <v>0</v>
      </c>
      <c r="G89" s="15">
        <v>5</v>
      </c>
      <c r="H89" s="15">
        <v>0</v>
      </c>
      <c r="I89" s="15">
        <v>0</v>
      </c>
      <c r="J89" s="15">
        <f>K89-E89-F89-G89-H89-I89</f>
        <v>0</v>
      </c>
      <c r="K89" s="15">
        <v>41</v>
      </c>
      <c r="L89" s="16">
        <f t="shared" si="18"/>
        <v>0.87804878048780488</v>
      </c>
      <c r="M89" s="16">
        <f t="shared" si="19"/>
        <v>0.12195121951219512</v>
      </c>
      <c r="N89" s="13"/>
    </row>
    <row r="91" spans="1:14" x14ac:dyDescent="0.3">
      <c r="A91" s="1" t="s">
        <v>54</v>
      </c>
    </row>
    <row r="92" spans="1:14" x14ac:dyDescent="0.3">
      <c r="B92" t="s">
        <v>73</v>
      </c>
      <c r="E92" s="17">
        <v>1</v>
      </c>
      <c r="F92" s="17">
        <v>0</v>
      </c>
      <c r="G92" s="17">
        <v>0</v>
      </c>
      <c r="H92" s="17">
        <v>0</v>
      </c>
      <c r="I92" s="17">
        <v>0</v>
      </c>
      <c r="J92" s="17">
        <f t="shared" ref="J92:J98" si="22">K92-E92-F92-G92-H92-I92</f>
        <v>0</v>
      </c>
      <c r="K92" s="17">
        <v>1</v>
      </c>
      <c r="L92" s="18">
        <f t="shared" ref="L92:L100" si="23">(E92+F92)/(K92)</f>
        <v>1</v>
      </c>
      <c r="M92" s="18">
        <f t="shared" ref="M92:M100" si="24">(G92+H92+I92+J92)/(K92)</f>
        <v>0</v>
      </c>
    </row>
    <row r="93" spans="1:14" x14ac:dyDescent="0.3">
      <c r="B93" t="s">
        <v>43</v>
      </c>
      <c r="E93" s="17">
        <v>0</v>
      </c>
      <c r="F93" s="17">
        <v>0</v>
      </c>
      <c r="G93" s="17">
        <v>0</v>
      </c>
      <c r="H93" s="17">
        <v>0</v>
      </c>
      <c r="I93" s="17">
        <v>1</v>
      </c>
      <c r="J93" s="17">
        <f t="shared" si="22"/>
        <v>0</v>
      </c>
      <c r="K93" s="17">
        <v>1</v>
      </c>
      <c r="L93" s="18">
        <f t="shared" si="23"/>
        <v>0</v>
      </c>
      <c r="M93" s="18">
        <f t="shared" si="24"/>
        <v>1</v>
      </c>
    </row>
    <row r="94" spans="1:14" x14ac:dyDescent="0.3">
      <c r="B94" t="s">
        <v>53</v>
      </c>
      <c r="E94" s="17">
        <v>1</v>
      </c>
      <c r="F94" s="17">
        <v>0</v>
      </c>
      <c r="G94" s="17">
        <v>2</v>
      </c>
      <c r="H94" s="17">
        <v>0</v>
      </c>
      <c r="I94" s="17">
        <v>0</v>
      </c>
      <c r="J94" s="17">
        <f t="shared" si="22"/>
        <v>0</v>
      </c>
      <c r="K94" s="17">
        <v>3</v>
      </c>
      <c r="L94" s="18">
        <f t="shared" si="23"/>
        <v>0.33333333333333331</v>
      </c>
      <c r="M94" s="18">
        <f t="shared" si="24"/>
        <v>0.66666666666666663</v>
      </c>
    </row>
    <row r="95" spans="1:14" x14ac:dyDescent="0.3">
      <c r="B95" t="s">
        <v>55</v>
      </c>
      <c r="E95" s="17">
        <v>4</v>
      </c>
      <c r="F95" s="17">
        <v>0</v>
      </c>
      <c r="G95" s="17">
        <v>2</v>
      </c>
      <c r="H95" s="17">
        <v>0</v>
      </c>
      <c r="I95" s="17">
        <v>0</v>
      </c>
      <c r="J95" s="17">
        <f t="shared" si="22"/>
        <v>0</v>
      </c>
      <c r="K95" s="17">
        <v>6</v>
      </c>
      <c r="L95" s="18">
        <f t="shared" si="23"/>
        <v>0.66666666666666663</v>
      </c>
      <c r="M95" s="18">
        <f t="shared" si="24"/>
        <v>0.33333333333333331</v>
      </c>
    </row>
    <row r="96" spans="1:14" x14ac:dyDescent="0.3">
      <c r="B96" t="s">
        <v>74</v>
      </c>
      <c r="E96" s="17">
        <v>2</v>
      </c>
      <c r="F96" s="17">
        <v>0</v>
      </c>
      <c r="G96" s="17">
        <v>0</v>
      </c>
      <c r="H96" s="17">
        <v>0</v>
      </c>
      <c r="I96" s="17">
        <v>0</v>
      </c>
      <c r="J96" s="17">
        <f t="shared" si="22"/>
        <v>0</v>
      </c>
      <c r="K96" s="17">
        <v>2</v>
      </c>
      <c r="L96" s="18">
        <f t="shared" si="23"/>
        <v>1</v>
      </c>
      <c r="M96" s="18">
        <f t="shared" si="24"/>
        <v>0</v>
      </c>
    </row>
    <row r="97" spans="1:14" x14ac:dyDescent="0.3">
      <c r="B97" t="s">
        <v>56</v>
      </c>
      <c r="E97" s="17">
        <v>5</v>
      </c>
      <c r="F97" s="17">
        <v>0</v>
      </c>
      <c r="G97" s="17">
        <v>0</v>
      </c>
      <c r="H97" s="17">
        <v>0</v>
      </c>
      <c r="I97" s="17">
        <v>0</v>
      </c>
      <c r="J97" s="17">
        <f t="shared" si="22"/>
        <v>1</v>
      </c>
      <c r="K97" s="17">
        <v>6</v>
      </c>
      <c r="L97" s="18">
        <f t="shared" si="23"/>
        <v>0.83333333333333337</v>
      </c>
      <c r="M97" s="18">
        <f t="shared" si="24"/>
        <v>0.16666666666666666</v>
      </c>
    </row>
    <row r="98" spans="1:14" x14ac:dyDescent="0.3">
      <c r="B98" t="s">
        <v>57</v>
      </c>
      <c r="E98" s="17">
        <v>3</v>
      </c>
      <c r="F98" s="17">
        <v>1</v>
      </c>
      <c r="G98" s="17">
        <v>2</v>
      </c>
      <c r="H98" s="17">
        <v>1</v>
      </c>
      <c r="I98" s="17">
        <v>0</v>
      </c>
      <c r="J98" s="17">
        <f t="shared" si="22"/>
        <v>0</v>
      </c>
      <c r="K98" s="17">
        <v>7</v>
      </c>
      <c r="L98" s="18">
        <f t="shared" si="23"/>
        <v>0.5714285714285714</v>
      </c>
      <c r="M98" s="18">
        <f t="shared" si="24"/>
        <v>0.42857142857142855</v>
      </c>
    </row>
    <row r="99" spans="1:14" x14ac:dyDescent="0.3">
      <c r="B99" s="19" t="s">
        <v>18</v>
      </c>
      <c r="D99" s="25"/>
      <c r="E99" s="26">
        <f t="shared" ref="E99:K99" si="25">SUM(E92:E98)</f>
        <v>16</v>
      </c>
      <c r="F99" s="26">
        <f t="shared" si="25"/>
        <v>1</v>
      </c>
      <c r="G99" s="26">
        <f t="shared" si="25"/>
        <v>6</v>
      </c>
      <c r="H99" s="26">
        <f t="shared" si="25"/>
        <v>1</v>
      </c>
      <c r="I99" s="26">
        <f t="shared" si="25"/>
        <v>1</v>
      </c>
      <c r="J99" s="26">
        <f t="shared" si="25"/>
        <v>1</v>
      </c>
      <c r="K99" s="26">
        <f t="shared" si="25"/>
        <v>26</v>
      </c>
      <c r="L99" s="27">
        <f t="shared" si="23"/>
        <v>0.65384615384615385</v>
      </c>
      <c r="M99" s="27">
        <f t="shared" si="24"/>
        <v>0.34615384615384615</v>
      </c>
      <c r="N99" s="28"/>
    </row>
    <row r="100" spans="1:14" x14ac:dyDescent="0.3">
      <c r="B100" s="24" t="s">
        <v>19</v>
      </c>
      <c r="C100" s="4"/>
      <c r="D100" s="14"/>
      <c r="E100" s="15">
        <v>16</v>
      </c>
      <c r="F100" s="15">
        <v>1</v>
      </c>
      <c r="G100" s="15">
        <v>6</v>
      </c>
      <c r="H100" s="15">
        <v>1</v>
      </c>
      <c r="I100" s="15">
        <v>1</v>
      </c>
      <c r="J100" s="15">
        <f>K100-E100-F100-G100-H100-I100</f>
        <v>1</v>
      </c>
      <c r="K100" s="15">
        <v>26</v>
      </c>
      <c r="L100" s="16">
        <f t="shared" si="23"/>
        <v>0.65384615384615385</v>
      </c>
      <c r="M100" s="16">
        <f t="shared" si="24"/>
        <v>0.34615384615384615</v>
      </c>
      <c r="N100" s="13"/>
    </row>
    <row r="102" spans="1:14" x14ac:dyDescent="0.3">
      <c r="A102" s="1" t="s">
        <v>58</v>
      </c>
    </row>
    <row r="103" spans="1:14" x14ac:dyDescent="0.3">
      <c r="B103" t="s">
        <v>60</v>
      </c>
      <c r="E103" s="17">
        <v>3</v>
      </c>
      <c r="F103" s="17">
        <v>0</v>
      </c>
      <c r="G103" s="17">
        <v>2</v>
      </c>
      <c r="H103" s="17">
        <v>0</v>
      </c>
      <c r="I103" s="17">
        <v>0</v>
      </c>
      <c r="J103" s="17">
        <f>K103-E103-F103-G103-H103-I103</f>
        <v>0</v>
      </c>
      <c r="K103" s="17">
        <v>5</v>
      </c>
      <c r="L103" s="18">
        <f t="shared" ref="L103:L109" si="26">(E103+F103)/(K103)</f>
        <v>0.6</v>
      </c>
      <c r="M103" s="18">
        <f t="shared" ref="M103:M109" si="27">(G103+H103+I103+J103)/(K103)</f>
        <v>0.4</v>
      </c>
    </row>
    <row r="104" spans="1:14" x14ac:dyDescent="0.3">
      <c r="B104" t="s">
        <v>61</v>
      </c>
      <c r="E104" s="17">
        <v>9</v>
      </c>
      <c r="F104" s="17">
        <v>0</v>
      </c>
      <c r="G104" s="17">
        <v>0</v>
      </c>
      <c r="H104" s="17">
        <v>0</v>
      </c>
      <c r="I104" s="17">
        <v>0</v>
      </c>
      <c r="J104" s="17">
        <f>K104-E104-F104-G104-H104-I104</f>
        <v>0</v>
      </c>
      <c r="K104" s="17">
        <v>9</v>
      </c>
      <c r="L104" s="18">
        <f t="shared" si="26"/>
        <v>1</v>
      </c>
      <c r="M104" s="18">
        <f t="shared" si="27"/>
        <v>0</v>
      </c>
    </row>
    <row r="105" spans="1:14" x14ac:dyDescent="0.3">
      <c r="B105" t="s">
        <v>78</v>
      </c>
      <c r="E105" s="17">
        <v>2</v>
      </c>
      <c r="F105" s="17">
        <v>0</v>
      </c>
      <c r="G105" s="17">
        <v>3</v>
      </c>
      <c r="H105" s="17">
        <v>0</v>
      </c>
      <c r="I105" s="17">
        <v>0</v>
      </c>
      <c r="J105" s="17">
        <f>K105-E105-F105-G105-H105-I105</f>
        <v>0</v>
      </c>
      <c r="K105" s="17">
        <v>5</v>
      </c>
      <c r="L105" s="18">
        <f t="shared" si="26"/>
        <v>0.4</v>
      </c>
      <c r="M105" s="18">
        <f t="shared" si="27"/>
        <v>0.6</v>
      </c>
    </row>
    <row r="106" spans="1:14" x14ac:dyDescent="0.3">
      <c r="B106" t="s">
        <v>62</v>
      </c>
      <c r="E106" s="17">
        <v>1</v>
      </c>
      <c r="F106" s="17">
        <v>0</v>
      </c>
      <c r="G106" s="17">
        <v>3</v>
      </c>
      <c r="H106" s="17">
        <v>0</v>
      </c>
      <c r="I106" s="17">
        <v>0</v>
      </c>
      <c r="J106" s="17">
        <f>K106-E106-F106-G106-H106-I106</f>
        <v>0</v>
      </c>
      <c r="K106" s="17">
        <v>4</v>
      </c>
      <c r="L106" s="18">
        <f t="shared" si="26"/>
        <v>0.25</v>
      </c>
      <c r="M106" s="18">
        <f t="shared" si="27"/>
        <v>0.75</v>
      </c>
    </row>
    <row r="107" spans="1:14" x14ac:dyDescent="0.3">
      <c r="B107" t="s">
        <v>63</v>
      </c>
      <c r="E107" s="17">
        <v>1</v>
      </c>
      <c r="F107" s="17">
        <v>0</v>
      </c>
      <c r="G107" s="17">
        <v>0</v>
      </c>
      <c r="H107" s="17">
        <v>0</v>
      </c>
      <c r="I107" s="17">
        <v>0</v>
      </c>
      <c r="J107" s="17">
        <f>K107-E107-F107-G107-H107-I107</f>
        <v>0</v>
      </c>
      <c r="K107" s="17">
        <v>1</v>
      </c>
      <c r="L107" s="18">
        <f t="shared" si="26"/>
        <v>1</v>
      </c>
      <c r="M107" s="18">
        <f t="shared" si="27"/>
        <v>0</v>
      </c>
    </row>
    <row r="108" spans="1:14" x14ac:dyDescent="0.3">
      <c r="B108" s="19" t="s">
        <v>18</v>
      </c>
      <c r="D108" s="25"/>
      <c r="E108" s="26">
        <f t="shared" ref="E108:K108" si="28">SUM(E103:E107)</f>
        <v>16</v>
      </c>
      <c r="F108" s="26">
        <f t="shared" si="28"/>
        <v>0</v>
      </c>
      <c r="G108" s="26">
        <f t="shared" si="28"/>
        <v>8</v>
      </c>
      <c r="H108" s="26">
        <f t="shared" si="28"/>
        <v>0</v>
      </c>
      <c r="I108" s="26">
        <f t="shared" si="28"/>
        <v>0</v>
      </c>
      <c r="J108" s="26">
        <f t="shared" si="28"/>
        <v>0</v>
      </c>
      <c r="K108" s="26">
        <f t="shared" si="28"/>
        <v>24</v>
      </c>
      <c r="L108" s="27">
        <f t="shared" si="26"/>
        <v>0.66666666666666663</v>
      </c>
      <c r="M108" s="27">
        <f t="shared" si="27"/>
        <v>0.33333333333333331</v>
      </c>
      <c r="N108" s="28"/>
    </row>
    <row r="109" spans="1:14" x14ac:dyDescent="0.3">
      <c r="B109" s="24" t="s">
        <v>44</v>
      </c>
      <c r="C109" s="4"/>
      <c r="D109" s="14"/>
      <c r="E109" s="15">
        <v>16</v>
      </c>
      <c r="F109" s="15">
        <v>0</v>
      </c>
      <c r="G109" s="15">
        <v>8</v>
      </c>
      <c r="H109" s="15">
        <v>0</v>
      </c>
      <c r="I109" s="15">
        <v>0</v>
      </c>
      <c r="J109" s="15">
        <f>K109-E109-F109-G109-H109-I109</f>
        <v>0</v>
      </c>
      <c r="K109" s="15">
        <v>24</v>
      </c>
      <c r="L109" s="16">
        <f t="shared" si="26"/>
        <v>0.66666666666666663</v>
      </c>
      <c r="M109" s="16">
        <f t="shared" si="27"/>
        <v>0.33333333333333331</v>
      </c>
      <c r="N109" s="13"/>
    </row>
    <row r="111" spans="1:14" x14ac:dyDescent="0.3">
      <c r="A111" s="31" t="s">
        <v>65</v>
      </c>
      <c r="B111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256A-63B5-45F6-B917-C6CCC55C155C}">
  <sheetPr>
    <pageSetUpPr fitToPage="1"/>
  </sheetPr>
  <dimension ref="A2:O110"/>
  <sheetViews>
    <sheetView showGridLines="0" topLeftCell="A87" zoomScale="75" zoomScaleNormal="75" workbookViewId="0">
      <selection activeCell="L108" sqref="L108:M108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5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1</v>
      </c>
      <c r="K12" s="15">
        <v>6</v>
      </c>
      <c r="L12" s="16">
        <f>(E12+F12)/(K12)</f>
        <v>0.83333333333333337</v>
      </c>
      <c r="M12" s="16">
        <f>(G12+H12+I12+J12)/(K12)</f>
        <v>0.16666666666666666</v>
      </c>
      <c r="N12" s="13"/>
    </row>
    <row r="14" spans="1:15" x14ac:dyDescent="0.3">
      <c r="A14" s="1" t="s">
        <v>14</v>
      </c>
      <c r="D14" s="14"/>
      <c r="E14" s="15">
        <v>31</v>
      </c>
      <c r="F14" s="15">
        <v>3</v>
      </c>
      <c r="G14" s="15">
        <v>6</v>
      </c>
      <c r="H14" s="15">
        <v>0</v>
      </c>
      <c r="I14" s="15">
        <v>6</v>
      </c>
      <c r="J14" s="15">
        <f>K14-E14-F14-G14-H14-I14</f>
        <v>0</v>
      </c>
      <c r="K14" s="15">
        <v>46</v>
      </c>
      <c r="L14" s="16">
        <f>(E14+F14)/(K14)</f>
        <v>0.73913043478260865</v>
      </c>
      <c r="M14" s="16">
        <f>(G14+H14+I14+J14)/(K14)</f>
        <v>0.2608695652173913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23</v>
      </c>
      <c r="F17" s="17">
        <v>0</v>
      </c>
      <c r="G17" s="17">
        <v>5</v>
      </c>
      <c r="H17" s="17">
        <v>0</v>
      </c>
      <c r="I17" s="17">
        <v>0</v>
      </c>
      <c r="J17" s="17">
        <f>K17-E17-F17-G17-H17-I17</f>
        <v>0</v>
      </c>
      <c r="K17" s="17">
        <v>28</v>
      </c>
      <c r="L17" s="18">
        <f>(E17+F17)/(K17)</f>
        <v>0.8214285714285714</v>
      </c>
      <c r="M17" s="18">
        <f>(G17+H17+I17+J17)/(K17)</f>
        <v>0.17857142857142858</v>
      </c>
    </row>
    <row r="18" spans="1:14" x14ac:dyDescent="0.3">
      <c r="B18" s="19" t="s">
        <v>18</v>
      </c>
      <c r="D18" s="25"/>
      <c r="E18" s="26">
        <f t="shared" ref="E18:K18" si="0">SUM(E17:E17)</f>
        <v>23</v>
      </c>
      <c r="F18" s="26">
        <f t="shared" si="0"/>
        <v>0</v>
      </c>
      <c r="G18" s="26">
        <f t="shared" si="0"/>
        <v>5</v>
      </c>
      <c r="H18" s="26">
        <f t="shared" si="0"/>
        <v>0</v>
      </c>
      <c r="I18" s="26">
        <f t="shared" si="0"/>
        <v>0</v>
      </c>
      <c r="J18" s="26">
        <f t="shared" si="0"/>
        <v>0</v>
      </c>
      <c r="K18" s="26">
        <f t="shared" si="0"/>
        <v>28</v>
      </c>
      <c r="L18" s="27">
        <f>(E18+F18)/(K18)</f>
        <v>0.8214285714285714</v>
      </c>
      <c r="M18" s="27">
        <f>(G18+H18+I18+J18)/(K18)</f>
        <v>0.17857142857142858</v>
      </c>
      <c r="N18" s="28"/>
    </row>
    <row r="19" spans="1:14" x14ac:dyDescent="0.3">
      <c r="B19" s="24" t="s">
        <v>19</v>
      </c>
      <c r="C19" s="4"/>
      <c r="D19" s="14"/>
      <c r="E19" s="15">
        <v>23</v>
      </c>
      <c r="F19" s="15">
        <v>0</v>
      </c>
      <c r="G19" s="15">
        <v>5</v>
      </c>
      <c r="H19" s="15">
        <v>0</v>
      </c>
      <c r="I19" s="15">
        <v>0</v>
      </c>
      <c r="J19" s="15">
        <f>K19-E19-F19-G19-H19-I19</f>
        <v>0</v>
      </c>
      <c r="K19" s="15">
        <v>28</v>
      </c>
      <c r="L19" s="16">
        <f>(E19+F19)/(K19)</f>
        <v>0.8214285714285714</v>
      </c>
      <c r="M19" s="16">
        <f>(G19+H19+I19+J19)/(K19)</f>
        <v>0.17857142857142858</v>
      </c>
      <c r="N19" s="13"/>
    </row>
    <row r="21" spans="1:14" x14ac:dyDescent="0.3">
      <c r="A21" s="1" t="s">
        <v>20</v>
      </c>
    </row>
    <row r="22" spans="1:14" x14ac:dyDescent="0.3">
      <c r="B22" t="s">
        <v>21</v>
      </c>
      <c r="E22" s="17">
        <v>1</v>
      </c>
      <c r="F22" s="17">
        <v>5</v>
      </c>
      <c r="G22" s="17">
        <v>2</v>
      </c>
      <c r="H22" s="17">
        <v>0</v>
      </c>
      <c r="I22" s="17">
        <v>0</v>
      </c>
      <c r="J22" s="17">
        <f t="shared" ref="J22:J35" si="1">K22-E22-F22-G22-H22-I22</f>
        <v>0</v>
      </c>
      <c r="K22" s="17">
        <v>8</v>
      </c>
      <c r="L22" s="18">
        <f t="shared" ref="L22:L40" si="2">(E22+F22)/(K22)</f>
        <v>0.75</v>
      </c>
      <c r="M22" s="18">
        <f t="shared" ref="M22:M40" si="3">(G22+H22+I22+J22)/(K22)</f>
        <v>0.25</v>
      </c>
    </row>
    <row r="23" spans="1:14" x14ac:dyDescent="0.3">
      <c r="B23" t="s">
        <v>22</v>
      </c>
      <c r="E23" s="17">
        <v>6</v>
      </c>
      <c r="F23" s="17">
        <v>1</v>
      </c>
      <c r="G23" s="17">
        <v>4</v>
      </c>
      <c r="H23" s="17">
        <v>0</v>
      </c>
      <c r="I23" s="17">
        <v>0</v>
      </c>
      <c r="J23" s="17">
        <f t="shared" si="1"/>
        <v>0</v>
      </c>
      <c r="K23" s="17">
        <v>11</v>
      </c>
      <c r="L23" s="18">
        <f t="shared" si="2"/>
        <v>0.63636363636363635</v>
      </c>
      <c r="M23" s="18">
        <f t="shared" si="3"/>
        <v>0.36363636363636365</v>
      </c>
    </row>
    <row r="24" spans="1:14" x14ac:dyDescent="0.3">
      <c r="B24" t="s">
        <v>23</v>
      </c>
      <c r="E24" s="17">
        <v>3</v>
      </c>
      <c r="F24" s="17">
        <v>5</v>
      </c>
      <c r="G24" s="17">
        <v>3</v>
      </c>
      <c r="H24" s="17">
        <v>1</v>
      </c>
      <c r="I24" s="17">
        <v>1</v>
      </c>
      <c r="J24" s="17">
        <f t="shared" si="1"/>
        <v>0</v>
      </c>
      <c r="K24" s="17">
        <v>13</v>
      </c>
      <c r="L24" s="18">
        <f t="shared" si="2"/>
        <v>0.61538461538461542</v>
      </c>
      <c r="M24" s="18">
        <f t="shared" si="3"/>
        <v>0.38461538461538464</v>
      </c>
    </row>
    <row r="25" spans="1:14" x14ac:dyDescent="0.3">
      <c r="B25" t="s">
        <v>24</v>
      </c>
      <c r="E25" s="17">
        <v>10</v>
      </c>
      <c r="F25" s="17">
        <v>0</v>
      </c>
      <c r="G25" s="17">
        <v>5</v>
      </c>
      <c r="H25" s="17">
        <v>0</v>
      </c>
      <c r="I25" s="17">
        <v>0</v>
      </c>
      <c r="J25" s="17">
        <f t="shared" si="1"/>
        <v>0</v>
      </c>
      <c r="K25" s="17">
        <v>15</v>
      </c>
      <c r="L25" s="18">
        <f t="shared" si="2"/>
        <v>0.66666666666666663</v>
      </c>
      <c r="M25" s="18">
        <f t="shared" si="3"/>
        <v>0.33333333333333331</v>
      </c>
    </row>
    <row r="26" spans="1:14" x14ac:dyDescent="0.3">
      <c r="B26" t="s">
        <v>25</v>
      </c>
      <c r="E26" s="17">
        <v>5</v>
      </c>
      <c r="F26" s="17">
        <v>0</v>
      </c>
      <c r="G26" s="17">
        <v>3</v>
      </c>
      <c r="H26" s="17">
        <v>0</v>
      </c>
      <c r="I26" s="17">
        <v>0</v>
      </c>
      <c r="J26" s="17">
        <f t="shared" si="1"/>
        <v>1</v>
      </c>
      <c r="K26" s="17">
        <v>9</v>
      </c>
      <c r="L26" s="18">
        <f t="shared" si="2"/>
        <v>0.55555555555555558</v>
      </c>
      <c r="M26" s="18">
        <f t="shared" si="3"/>
        <v>0.44444444444444442</v>
      </c>
    </row>
    <row r="27" spans="1:14" x14ac:dyDescent="0.3">
      <c r="B27" t="s">
        <v>26</v>
      </c>
      <c r="E27" s="17">
        <v>1</v>
      </c>
      <c r="F27" s="17">
        <v>1</v>
      </c>
      <c r="G27" s="17">
        <v>3</v>
      </c>
      <c r="H27" s="17">
        <v>0</v>
      </c>
      <c r="I27" s="17">
        <v>0</v>
      </c>
      <c r="J27" s="17">
        <f t="shared" si="1"/>
        <v>0</v>
      </c>
      <c r="K27" s="17">
        <v>5</v>
      </c>
      <c r="L27" s="18">
        <f t="shared" si="2"/>
        <v>0.4</v>
      </c>
      <c r="M27" s="18">
        <f t="shared" si="3"/>
        <v>0.6</v>
      </c>
    </row>
    <row r="28" spans="1:14" x14ac:dyDescent="0.3">
      <c r="B28" t="s">
        <v>27</v>
      </c>
      <c r="E28" s="17">
        <v>8</v>
      </c>
      <c r="F28" s="17">
        <v>0</v>
      </c>
      <c r="G28" s="17">
        <v>2</v>
      </c>
      <c r="H28" s="17">
        <v>0</v>
      </c>
      <c r="I28" s="17">
        <v>0</v>
      </c>
      <c r="J28" s="17">
        <f t="shared" si="1"/>
        <v>0</v>
      </c>
      <c r="K28" s="17">
        <v>10</v>
      </c>
      <c r="L28" s="18">
        <f t="shared" si="2"/>
        <v>0.8</v>
      </c>
      <c r="M28" s="18">
        <f t="shared" si="3"/>
        <v>0.2</v>
      </c>
    </row>
    <row r="29" spans="1:14" x14ac:dyDescent="0.3">
      <c r="B29" t="s">
        <v>28</v>
      </c>
      <c r="E29" s="17">
        <v>3</v>
      </c>
      <c r="F29" s="17">
        <v>0</v>
      </c>
      <c r="G29" s="17">
        <v>0</v>
      </c>
      <c r="H29" s="17">
        <v>0</v>
      </c>
      <c r="I29" s="17">
        <v>0</v>
      </c>
      <c r="J29" s="17">
        <f t="shared" si="1"/>
        <v>0</v>
      </c>
      <c r="K29" s="17">
        <v>3</v>
      </c>
      <c r="L29" s="18">
        <f t="shared" si="2"/>
        <v>1</v>
      </c>
      <c r="M29" s="18">
        <f t="shared" si="3"/>
        <v>0</v>
      </c>
    </row>
    <row r="30" spans="1:14" x14ac:dyDescent="0.3">
      <c r="B30" t="s">
        <v>16</v>
      </c>
      <c r="E30" s="17">
        <v>4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4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17</v>
      </c>
      <c r="E31" s="17">
        <v>2</v>
      </c>
      <c r="F31" s="17">
        <v>1</v>
      </c>
      <c r="G31" s="17">
        <v>1</v>
      </c>
      <c r="H31" s="17">
        <v>0</v>
      </c>
      <c r="I31" s="17">
        <v>0</v>
      </c>
      <c r="J31" s="17">
        <f t="shared" si="1"/>
        <v>0</v>
      </c>
      <c r="K31" s="17">
        <v>4</v>
      </c>
      <c r="L31" s="18">
        <f t="shared" si="2"/>
        <v>0.75</v>
      </c>
      <c r="M31" s="18">
        <f t="shared" si="3"/>
        <v>0.25</v>
      </c>
    </row>
    <row r="32" spans="1:14" x14ac:dyDescent="0.3">
      <c r="B32" t="s">
        <v>29</v>
      </c>
      <c r="E32" s="17">
        <v>11</v>
      </c>
      <c r="F32" s="17">
        <v>2</v>
      </c>
      <c r="G32" s="17">
        <v>1</v>
      </c>
      <c r="H32" s="17">
        <v>0</v>
      </c>
      <c r="I32" s="17">
        <v>0</v>
      </c>
      <c r="J32" s="17">
        <f t="shared" si="1"/>
        <v>0</v>
      </c>
      <c r="K32" s="17">
        <v>14</v>
      </c>
      <c r="L32" s="18">
        <f t="shared" si="2"/>
        <v>0.9285714285714286</v>
      </c>
      <c r="M32" s="18">
        <f t="shared" si="3"/>
        <v>7.1428571428571425E-2</v>
      </c>
    </row>
    <row r="33" spans="1:14" x14ac:dyDescent="0.3">
      <c r="B33" t="s">
        <v>30</v>
      </c>
      <c r="E33" s="17">
        <v>11</v>
      </c>
      <c r="F33" s="17">
        <v>0</v>
      </c>
      <c r="G33" s="17">
        <v>0</v>
      </c>
      <c r="H33" s="17">
        <v>0</v>
      </c>
      <c r="I33" s="17">
        <v>1</v>
      </c>
      <c r="J33" s="17">
        <f t="shared" si="1"/>
        <v>1</v>
      </c>
      <c r="K33" s="17">
        <v>13</v>
      </c>
      <c r="L33" s="18">
        <f t="shared" si="2"/>
        <v>0.84615384615384615</v>
      </c>
      <c r="M33" s="18">
        <f t="shared" si="3"/>
        <v>0.15384615384615385</v>
      </c>
    </row>
    <row r="34" spans="1:14" x14ac:dyDescent="0.3">
      <c r="B34" t="s">
        <v>31</v>
      </c>
      <c r="E34" s="17">
        <v>8</v>
      </c>
      <c r="F34" s="17">
        <v>0</v>
      </c>
      <c r="G34" s="17">
        <v>4</v>
      </c>
      <c r="H34" s="17">
        <v>0</v>
      </c>
      <c r="I34" s="17">
        <v>0</v>
      </c>
      <c r="J34" s="17">
        <f t="shared" si="1"/>
        <v>0</v>
      </c>
      <c r="K34" s="17">
        <v>12</v>
      </c>
      <c r="L34" s="18">
        <f t="shared" si="2"/>
        <v>0.66666666666666663</v>
      </c>
      <c r="M34" s="18">
        <f t="shared" si="3"/>
        <v>0.33333333333333331</v>
      </c>
    </row>
    <row r="35" spans="1:14" x14ac:dyDescent="0.3">
      <c r="B35" t="s">
        <v>32</v>
      </c>
      <c r="E35" s="17">
        <v>4</v>
      </c>
      <c r="F35" s="17">
        <v>1</v>
      </c>
      <c r="G35" s="17">
        <v>2</v>
      </c>
      <c r="H35" s="17">
        <v>1</v>
      </c>
      <c r="I35" s="17">
        <v>2</v>
      </c>
      <c r="J35" s="17">
        <f t="shared" si="1"/>
        <v>0</v>
      </c>
      <c r="K35" s="17">
        <v>10</v>
      </c>
      <c r="L35" s="18">
        <f t="shared" si="2"/>
        <v>0.5</v>
      </c>
      <c r="M35" s="18">
        <f t="shared" si="3"/>
        <v>0.5</v>
      </c>
    </row>
    <row r="36" spans="1:14" x14ac:dyDescent="0.3">
      <c r="B36" s="19" t="s">
        <v>18</v>
      </c>
      <c r="D36" s="20"/>
      <c r="E36" s="22">
        <f t="shared" ref="E36:K36" si="4">SUM(E22:E35)</f>
        <v>77</v>
      </c>
      <c r="F36" s="22">
        <f t="shared" si="4"/>
        <v>16</v>
      </c>
      <c r="G36" s="22">
        <f t="shared" si="4"/>
        <v>30</v>
      </c>
      <c r="H36" s="22">
        <f t="shared" si="4"/>
        <v>2</v>
      </c>
      <c r="I36" s="22">
        <f t="shared" si="4"/>
        <v>4</v>
      </c>
      <c r="J36" s="22">
        <f t="shared" si="4"/>
        <v>2</v>
      </c>
      <c r="K36" s="22">
        <f t="shared" si="4"/>
        <v>131</v>
      </c>
      <c r="L36" s="23">
        <f t="shared" si="2"/>
        <v>0.70992366412213737</v>
      </c>
      <c r="M36" s="23">
        <f t="shared" si="3"/>
        <v>0.29007633587786258</v>
      </c>
      <c r="N36" s="21"/>
    </row>
    <row r="37" spans="1:14" x14ac:dyDescent="0.3">
      <c r="B37" t="s">
        <v>33</v>
      </c>
      <c r="E37" s="17">
        <v>2</v>
      </c>
      <c r="F37" s="17">
        <v>0</v>
      </c>
      <c r="G37" s="17">
        <v>3</v>
      </c>
      <c r="H37" s="17">
        <v>0</v>
      </c>
      <c r="I37" s="17">
        <v>0</v>
      </c>
      <c r="J37" s="17">
        <f>K37-E37-F37-G37-H37-I37</f>
        <v>2</v>
      </c>
      <c r="K37" s="17">
        <v>7</v>
      </c>
      <c r="L37" s="18">
        <f t="shared" si="2"/>
        <v>0.2857142857142857</v>
      </c>
      <c r="M37" s="18">
        <f t="shared" si="3"/>
        <v>0.7142857142857143</v>
      </c>
    </row>
    <row r="38" spans="1:14" x14ac:dyDescent="0.3">
      <c r="B38" t="s">
        <v>34</v>
      </c>
      <c r="E38" s="17">
        <v>2</v>
      </c>
      <c r="F38" s="17">
        <v>5</v>
      </c>
      <c r="G38" s="17">
        <v>2</v>
      </c>
      <c r="H38" s="17">
        <v>0</v>
      </c>
      <c r="I38" s="17">
        <v>0</v>
      </c>
      <c r="J38" s="17">
        <f>K38-E38-F38-G38-H38-I38</f>
        <v>1</v>
      </c>
      <c r="K38" s="17">
        <v>10</v>
      </c>
      <c r="L38" s="18">
        <f t="shared" si="2"/>
        <v>0.7</v>
      </c>
      <c r="M38" s="18">
        <f t="shared" si="3"/>
        <v>0.3</v>
      </c>
    </row>
    <row r="39" spans="1:14" x14ac:dyDescent="0.3">
      <c r="B39" s="19" t="s">
        <v>35</v>
      </c>
      <c r="D39" s="25"/>
      <c r="E39" s="26">
        <f t="shared" ref="E39:K39" si="5">SUM(E37:E38)</f>
        <v>4</v>
      </c>
      <c r="F39" s="26">
        <f t="shared" si="5"/>
        <v>5</v>
      </c>
      <c r="G39" s="26">
        <f t="shared" si="5"/>
        <v>5</v>
      </c>
      <c r="H39" s="26">
        <f t="shared" si="5"/>
        <v>0</v>
      </c>
      <c r="I39" s="26">
        <f t="shared" si="5"/>
        <v>0</v>
      </c>
      <c r="J39" s="26">
        <f t="shared" si="5"/>
        <v>3</v>
      </c>
      <c r="K39" s="26">
        <f t="shared" si="5"/>
        <v>17</v>
      </c>
      <c r="L39" s="27">
        <f t="shared" si="2"/>
        <v>0.52941176470588236</v>
      </c>
      <c r="M39" s="27">
        <f t="shared" si="3"/>
        <v>0.47058823529411764</v>
      </c>
      <c r="N39" s="28"/>
    </row>
    <row r="40" spans="1:14" x14ac:dyDescent="0.3">
      <c r="B40" s="24" t="s">
        <v>19</v>
      </c>
      <c r="C40" s="4"/>
      <c r="D40" s="14"/>
      <c r="E40" s="15">
        <v>81</v>
      </c>
      <c r="F40" s="15">
        <v>21</v>
      </c>
      <c r="G40" s="15">
        <v>35</v>
      </c>
      <c r="H40" s="15">
        <v>2</v>
      </c>
      <c r="I40" s="15">
        <v>4</v>
      </c>
      <c r="J40" s="15">
        <f>K40-E40-F40-G40-H40-I40</f>
        <v>5</v>
      </c>
      <c r="K40" s="15">
        <v>148</v>
      </c>
      <c r="L40" s="16">
        <f t="shared" si="2"/>
        <v>0.68918918918918914</v>
      </c>
      <c r="M40" s="16">
        <f t="shared" si="3"/>
        <v>0.3108108108108108</v>
      </c>
      <c r="N40" s="13"/>
    </row>
    <row r="42" spans="1:14" x14ac:dyDescent="0.3">
      <c r="A42" s="1" t="s">
        <v>36</v>
      </c>
    </row>
    <row r="43" spans="1:14" x14ac:dyDescent="0.3">
      <c r="B43" t="s">
        <v>37</v>
      </c>
      <c r="E43" s="17">
        <v>23</v>
      </c>
      <c r="F43" s="17">
        <v>0</v>
      </c>
      <c r="G43" s="17">
        <v>4</v>
      </c>
      <c r="H43" s="17">
        <v>0</v>
      </c>
      <c r="I43" s="17">
        <v>2</v>
      </c>
      <c r="J43" s="17">
        <f>K43-E43-F43-G43-H43-I43</f>
        <v>0</v>
      </c>
      <c r="K43" s="17">
        <v>29</v>
      </c>
      <c r="L43" s="18">
        <f t="shared" ref="L43:L51" si="6">(E43+F43)/(K43)</f>
        <v>0.7931034482758621</v>
      </c>
      <c r="M43" s="18">
        <f t="shared" ref="M43:M51" si="7">(G43+H43+I43+J43)/(K43)</f>
        <v>0.20689655172413793</v>
      </c>
    </row>
    <row r="44" spans="1:14" x14ac:dyDescent="0.3">
      <c r="B44" t="s">
        <v>21</v>
      </c>
      <c r="E44" s="17">
        <v>1</v>
      </c>
      <c r="F44" s="17">
        <v>0</v>
      </c>
      <c r="G44" s="17">
        <v>0</v>
      </c>
      <c r="H44" s="17">
        <v>0</v>
      </c>
      <c r="I44" s="17">
        <v>0</v>
      </c>
      <c r="J44" s="17">
        <f>K44-E44-F44-G44-H44-I44</f>
        <v>1</v>
      </c>
      <c r="K44" s="17">
        <v>2</v>
      </c>
      <c r="L44" s="18">
        <f t="shared" si="6"/>
        <v>0.5</v>
      </c>
      <c r="M44" s="18">
        <f t="shared" si="7"/>
        <v>0.5</v>
      </c>
    </row>
    <row r="45" spans="1:14" x14ac:dyDescent="0.3">
      <c r="B45" t="s">
        <v>38</v>
      </c>
      <c r="E45" s="17">
        <v>30</v>
      </c>
      <c r="F45" s="17">
        <v>0</v>
      </c>
      <c r="G45" s="17">
        <v>8</v>
      </c>
      <c r="H45" s="17">
        <v>1</v>
      </c>
      <c r="I45" s="17">
        <v>0</v>
      </c>
      <c r="J45" s="17">
        <f>K45-E45-F45-G45-H45-I45</f>
        <v>0</v>
      </c>
      <c r="K45" s="17">
        <v>39</v>
      </c>
      <c r="L45" s="18">
        <f t="shared" si="6"/>
        <v>0.76923076923076927</v>
      </c>
      <c r="M45" s="18">
        <f t="shared" si="7"/>
        <v>0.23076923076923078</v>
      </c>
    </row>
    <row r="46" spans="1:14" x14ac:dyDescent="0.3">
      <c r="B46" t="s">
        <v>39</v>
      </c>
      <c r="E46" s="17">
        <v>5</v>
      </c>
      <c r="F46" s="17">
        <v>0</v>
      </c>
      <c r="G46" s="17">
        <v>2</v>
      </c>
      <c r="H46" s="17">
        <v>0</v>
      </c>
      <c r="I46" s="17">
        <v>0</v>
      </c>
      <c r="J46" s="17">
        <f>K46-E46-F46-G46-H46-I46</f>
        <v>0</v>
      </c>
      <c r="K46" s="17">
        <v>7</v>
      </c>
      <c r="L46" s="18">
        <f t="shared" si="6"/>
        <v>0.7142857142857143</v>
      </c>
      <c r="M46" s="18">
        <f t="shared" si="7"/>
        <v>0.2857142857142857</v>
      </c>
    </row>
    <row r="47" spans="1:14" x14ac:dyDescent="0.3">
      <c r="B47" t="s">
        <v>29</v>
      </c>
      <c r="E47" s="17">
        <v>0</v>
      </c>
      <c r="F47" s="17">
        <v>2</v>
      </c>
      <c r="G47" s="17">
        <v>0</v>
      </c>
      <c r="H47" s="17">
        <v>0</v>
      </c>
      <c r="I47" s="17">
        <v>0</v>
      </c>
      <c r="J47" s="17">
        <f>K47-E47-F47-G47-H47-I47</f>
        <v>0</v>
      </c>
      <c r="K47" s="17">
        <v>2</v>
      </c>
      <c r="L47" s="18">
        <f t="shared" si="6"/>
        <v>1</v>
      </c>
      <c r="M47" s="18">
        <f t="shared" si="7"/>
        <v>0</v>
      </c>
    </row>
    <row r="48" spans="1:14" x14ac:dyDescent="0.3">
      <c r="B48" s="19" t="s">
        <v>18</v>
      </c>
      <c r="D48" s="20"/>
      <c r="E48" s="22">
        <f t="shared" ref="E48:K48" si="8">SUM(E43:E47)</f>
        <v>59</v>
      </c>
      <c r="F48" s="22">
        <f t="shared" si="8"/>
        <v>2</v>
      </c>
      <c r="G48" s="22">
        <f t="shared" si="8"/>
        <v>14</v>
      </c>
      <c r="H48" s="22">
        <f t="shared" si="8"/>
        <v>1</v>
      </c>
      <c r="I48" s="22">
        <f t="shared" si="8"/>
        <v>2</v>
      </c>
      <c r="J48" s="22">
        <f t="shared" si="8"/>
        <v>1</v>
      </c>
      <c r="K48" s="22">
        <f t="shared" si="8"/>
        <v>79</v>
      </c>
      <c r="L48" s="23">
        <f t="shared" si="6"/>
        <v>0.77215189873417722</v>
      </c>
      <c r="M48" s="23">
        <f t="shared" si="7"/>
        <v>0.22784810126582278</v>
      </c>
      <c r="N48" s="21"/>
    </row>
    <row r="49" spans="1:14" x14ac:dyDescent="0.3">
      <c r="B49" t="s">
        <v>33</v>
      </c>
      <c r="E49" s="17">
        <v>1</v>
      </c>
      <c r="F49" s="17">
        <v>0</v>
      </c>
      <c r="G49" s="17">
        <v>1</v>
      </c>
      <c r="H49" s="17">
        <v>0</v>
      </c>
      <c r="I49" s="17">
        <v>0</v>
      </c>
      <c r="J49" s="17">
        <f>K49-E49-F49-G49-H49-I49</f>
        <v>0</v>
      </c>
      <c r="K49" s="17">
        <v>2</v>
      </c>
      <c r="L49" s="18">
        <f t="shared" si="6"/>
        <v>0.5</v>
      </c>
      <c r="M49" s="18">
        <f t="shared" si="7"/>
        <v>0.5</v>
      </c>
    </row>
    <row r="50" spans="1:14" x14ac:dyDescent="0.3">
      <c r="B50" s="19" t="s">
        <v>35</v>
      </c>
      <c r="D50" s="25"/>
      <c r="E50" s="26">
        <f t="shared" ref="E50:K50" si="9">SUM(E49:E49)</f>
        <v>1</v>
      </c>
      <c r="F50" s="26">
        <f t="shared" si="9"/>
        <v>0</v>
      </c>
      <c r="G50" s="26">
        <f t="shared" si="9"/>
        <v>1</v>
      </c>
      <c r="H50" s="26">
        <f t="shared" si="9"/>
        <v>0</v>
      </c>
      <c r="I50" s="26">
        <f t="shared" si="9"/>
        <v>0</v>
      </c>
      <c r="J50" s="26">
        <f t="shared" si="9"/>
        <v>0</v>
      </c>
      <c r="K50" s="26">
        <f t="shared" si="9"/>
        <v>2</v>
      </c>
      <c r="L50" s="27">
        <f t="shared" si="6"/>
        <v>0.5</v>
      </c>
      <c r="M50" s="27">
        <f t="shared" si="7"/>
        <v>0.5</v>
      </c>
      <c r="N50" s="28"/>
    </row>
    <row r="51" spans="1:14" x14ac:dyDescent="0.3">
      <c r="B51" s="24" t="s">
        <v>19</v>
      </c>
      <c r="C51" s="4"/>
      <c r="D51" s="14"/>
      <c r="E51" s="15">
        <v>60</v>
      </c>
      <c r="F51" s="15">
        <v>2</v>
      </c>
      <c r="G51" s="15">
        <v>15</v>
      </c>
      <c r="H51" s="15">
        <v>1</v>
      </c>
      <c r="I51" s="15">
        <v>2</v>
      </c>
      <c r="J51" s="15">
        <f>K51-E51-F51-G51-H51-I51</f>
        <v>1</v>
      </c>
      <c r="K51" s="15">
        <v>81</v>
      </c>
      <c r="L51" s="16">
        <f t="shared" si="6"/>
        <v>0.76543209876543206</v>
      </c>
      <c r="M51" s="16">
        <f t="shared" si="7"/>
        <v>0.23456790123456789</v>
      </c>
      <c r="N51" s="13"/>
    </row>
    <row r="53" spans="1:14" x14ac:dyDescent="0.3">
      <c r="A53" s="1" t="s">
        <v>40</v>
      </c>
    </row>
    <row r="54" spans="1:14" x14ac:dyDescent="0.3">
      <c r="B54" t="s">
        <v>26</v>
      </c>
      <c r="E54" s="17">
        <v>3</v>
      </c>
      <c r="F54" s="17">
        <v>0</v>
      </c>
      <c r="G54" s="17">
        <v>1</v>
      </c>
      <c r="H54" s="17">
        <v>0</v>
      </c>
      <c r="I54" s="17">
        <v>0</v>
      </c>
      <c r="J54" s="17">
        <f>K54-E54-F54-G54-H54-I54</f>
        <v>0</v>
      </c>
      <c r="K54" s="17">
        <v>4</v>
      </c>
      <c r="L54" s="18">
        <f>(E54+F54)/(K54)</f>
        <v>0.75</v>
      </c>
      <c r="M54" s="18">
        <f>(G54+H54+I54+J54)/(K54)</f>
        <v>0.25</v>
      </c>
    </row>
    <row r="55" spans="1:14" x14ac:dyDescent="0.3">
      <c r="B55" s="19" t="s">
        <v>18</v>
      </c>
      <c r="D55" s="25"/>
      <c r="E55" s="26">
        <f t="shared" ref="E55:K55" si="10">SUM(E54:E54)</f>
        <v>3</v>
      </c>
      <c r="F55" s="26">
        <f t="shared" si="10"/>
        <v>0</v>
      </c>
      <c r="G55" s="26">
        <f t="shared" si="10"/>
        <v>1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4</v>
      </c>
      <c r="L55" s="27">
        <f>(E55+F55)/(K55)</f>
        <v>0.75</v>
      </c>
      <c r="M55" s="27">
        <f>(G55+H55+I55+J55)/(K55)</f>
        <v>0.25</v>
      </c>
      <c r="N55" s="28"/>
    </row>
    <row r="56" spans="1:14" x14ac:dyDescent="0.3">
      <c r="B56" s="24" t="s">
        <v>19</v>
      </c>
      <c r="C56" s="4"/>
      <c r="D56" s="14"/>
      <c r="E56" s="15">
        <v>3</v>
      </c>
      <c r="F56" s="15">
        <v>0</v>
      </c>
      <c r="G56" s="15">
        <v>1</v>
      </c>
      <c r="H56" s="15">
        <v>0</v>
      </c>
      <c r="I56" s="15">
        <v>0</v>
      </c>
      <c r="J56" s="15">
        <f>K56-E56-F56-G56-H56-I56</f>
        <v>0</v>
      </c>
      <c r="K56" s="15">
        <v>4</v>
      </c>
      <c r="L56" s="16">
        <f>(E56+F56)/(K56)</f>
        <v>0.75</v>
      </c>
      <c r="M56" s="16">
        <f>(G56+H56+I56+J56)/(K56)</f>
        <v>0.25</v>
      </c>
      <c r="N56" s="13"/>
    </row>
    <row r="58" spans="1:14" x14ac:dyDescent="0.3">
      <c r="A58" s="1" t="s">
        <v>41</v>
      </c>
    </row>
    <row r="59" spans="1:14" x14ac:dyDescent="0.3">
      <c r="B59" t="s">
        <v>42</v>
      </c>
      <c r="E59" s="17">
        <v>9</v>
      </c>
      <c r="F59" s="17">
        <v>0</v>
      </c>
      <c r="G59" s="17">
        <v>1</v>
      </c>
      <c r="H59" s="17">
        <v>0</v>
      </c>
      <c r="I59" s="17">
        <v>0</v>
      </c>
      <c r="J59" s="17">
        <f>K59-E59-F59-G59-H59-I59</f>
        <v>0</v>
      </c>
      <c r="K59" s="17">
        <v>10</v>
      </c>
      <c r="L59" s="18">
        <f>(E59+F59)/(K59)</f>
        <v>0.9</v>
      </c>
      <c r="M59" s="18">
        <f>(G59+H59+I59+J59)/(K59)</f>
        <v>0.1</v>
      </c>
    </row>
    <row r="60" spans="1:14" x14ac:dyDescent="0.3">
      <c r="B60" s="19" t="s">
        <v>18</v>
      </c>
      <c r="D60" s="20"/>
      <c r="E60" s="22">
        <f t="shared" ref="E60:K60" si="11">SUM(E59:E59)</f>
        <v>9</v>
      </c>
      <c r="F60" s="22">
        <f t="shared" si="11"/>
        <v>0</v>
      </c>
      <c r="G60" s="22">
        <f t="shared" si="11"/>
        <v>1</v>
      </c>
      <c r="H60" s="22">
        <f t="shared" si="11"/>
        <v>0</v>
      </c>
      <c r="I60" s="22">
        <f t="shared" si="11"/>
        <v>0</v>
      </c>
      <c r="J60" s="22">
        <f t="shared" si="11"/>
        <v>0</v>
      </c>
      <c r="K60" s="22">
        <f t="shared" si="11"/>
        <v>10</v>
      </c>
      <c r="L60" s="23">
        <f>(E60+F60)/(K60)</f>
        <v>0.9</v>
      </c>
      <c r="M60" s="23">
        <f>(G60+H60+I60+J60)/(K60)</f>
        <v>0.1</v>
      </c>
      <c r="N60" s="21"/>
    </row>
    <row r="61" spans="1:14" x14ac:dyDescent="0.3">
      <c r="B61" t="s">
        <v>34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f>K61-E61-F61-G61-H61-I61</f>
        <v>0</v>
      </c>
      <c r="K61" s="17">
        <v>1</v>
      </c>
      <c r="L61" s="18">
        <f>(E61+F61)/(K61)</f>
        <v>1</v>
      </c>
      <c r="M61" s="18">
        <f>(G61+H61+I61+J61)/(K61)</f>
        <v>0</v>
      </c>
    </row>
    <row r="62" spans="1:14" x14ac:dyDescent="0.3">
      <c r="B62" s="19" t="s">
        <v>35</v>
      </c>
      <c r="D62" s="25"/>
      <c r="E62" s="26">
        <f t="shared" ref="E62:K62" si="12">SUM(E61:E61)</f>
        <v>1</v>
      </c>
      <c r="F62" s="26">
        <f t="shared" si="12"/>
        <v>0</v>
      </c>
      <c r="G62" s="26">
        <f t="shared" si="12"/>
        <v>0</v>
      </c>
      <c r="H62" s="26">
        <f t="shared" si="12"/>
        <v>0</v>
      </c>
      <c r="I62" s="26">
        <f t="shared" si="12"/>
        <v>0</v>
      </c>
      <c r="J62" s="26">
        <f t="shared" si="12"/>
        <v>0</v>
      </c>
      <c r="K62" s="26">
        <f t="shared" si="12"/>
        <v>1</v>
      </c>
      <c r="L62" s="27">
        <f>(E62+F62)/(K62)</f>
        <v>1</v>
      </c>
      <c r="M62" s="27">
        <f>(G62+H62+I62+J62)/(K62)</f>
        <v>0</v>
      </c>
      <c r="N62" s="28"/>
    </row>
    <row r="63" spans="1:14" x14ac:dyDescent="0.3">
      <c r="B63" s="24" t="s">
        <v>44</v>
      </c>
      <c r="C63" s="4"/>
      <c r="D63" s="14"/>
      <c r="E63" s="15">
        <v>10</v>
      </c>
      <c r="F63" s="15">
        <v>0</v>
      </c>
      <c r="G63" s="15">
        <v>1</v>
      </c>
      <c r="H63" s="15">
        <v>0</v>
      </c>
      <c r="I63" s="15">
        <v>0</v>
      </c>
      <c r="J63" s="15">
        <f>K63-E63-F63-G63-H63-I63</f>
        <v>0</v>
      </c>
      <c r="K63" s="15">
        <v>11</v>
      </c>
      <c r="L63" s="16">
        <f>(E63+F63)/(K63)</f>
        <v>0.90909090909090906</v>
      </c>
      <c r="M63" s="16">
        <f>(G63+H63+I63+J63)/(K63)</f>
        <v>9.0909090909090912E-2</v>
      </c>
      <c r="N63" s="13"/>
    </row>
    <row r="65" spans="1:14" x14ac:dyDescent="0.3">
      <c r="A65" s="1" t="s">
        <v>45</v>
      </c>
    </row>
    <row r="66" spans="1:14" x14ac:dyDescent="0.3">
      <c r="B66" t="s">
        <v>46</v>
      </c>
      <c r="E66" s="17">
        <v>6</v>
      </c>
      <c r="F66" s="17">
        <v>0</v>
      </c>
      <c r="G66" s="17">
        <v>0</v>
      </c>
      <c r="H66" s="17">
        <v>0</v>
      </c>
      <c r="I66" s="17">
        <v>0</v>
      </c>
      <c r="J66" s="17">
        <f>K66-E66-F66-G66-H66-I66</f>
        <v>0</v>
      </c>
      <c r="K66" s="17">
        <v>6</v>
      </c>
      <c r="L66" s="18">
        <f>(E66+F66)/(K66)</f>
        <v>1</v>
      </c>
      <c r="M66" s="18">
        <f>(G66+H66+I66+J66)/(K66)</f>
        <v>0</v>
      </c>
    </row>
    <row r="67" spans="1:14" x14ac:dyDescent="0.3">
      <c r="B67" s="29" t="s">
        <v>47</v>
      </c>
      <c r="C67" s="30"/>
      <c r="D67" s="12"/>
      <c r="E67" s="15">
        <f t="shared" ref="E67:K67" si="13">SUM(E66:E66)</f>
        <v>6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15">
        <f t="shared" si="13"/>
        <v>0</v>
      </c>
      <c r="K67" s="15">
        <f t="shared" si="13"/>
        <v>6</v>
      </c>
      <c r="L67" s="16">
        <f>(E67+F67)/(K67)</f>
        <v>1</v>
      </c>
      <c r="M67" s="16">
        <f>(G67+H67+I67+J67)/(K67)</f>
        <v>0</v>
      </c>
      <c r="N67" s="13"/>
    </row>
    <row r="68" spans="1:14" x14ac:dyDescent="0.3">
      <c r="A68" s="1" t="s">
        <v>48</v>
      </c>
    </row>
    <row r="69" spans="1:14" x14ac:dyDescent="0.3">
      <c r="B69" t="s">
        <v>34</v>
      </c>
      <c r="E69" s="17">
        <v>0</v>
      </c>
      <c r="F69" s="17">
        <v>0</v>
      </c>
      <c r="G69" s="17">
        <v>1</v>
      </c>
      <c r="H69" s="17">
        <v>0</v>
      </c>
      <c r="I69" s="17">
        <v>0</v>
      </c>
      <c r="J69" s="17">
        <f>K69-E69-F69-G69-H69-I69</f>
        <v>0</v>
      </c>
      <c r="K69" s="17">
        <v>1</v>
      </c>
      <c r="L69" s="18">
        <f>(E69+F69)/(K69)</f>
        <v>0</v>
      </c>
      <c r="M69" s="18">
        <f>(G69+H69+I69+J69)/(K69)</f>
        <v>1</v>
      </c>
    </row>
    <row r="70" spans="1:14" x14ac:dyDescent="0.3">
      <c r="B70" s="19" t="s">
        <v>18</v>
      </c>
      <c r="D70" s="20"/>
      <c r="E70" s="22">
        <f t="shared" ref="E70:K70" si="14">SUM(E69:E69)</f>
        <v>0</v>
      </c>
      <c r="F70" s="22">
        <f t="shared" si="14"/>
        <v>0</v>
      </c>
      <c r="G70" s="22">
        <f t="shared" si="14"/>
        <v>1</v>
      </c>
      <c r="H70" s="22">
        <f t="shared" si="14"/>
        <v>0</v>
      </c>
      <c r="I70" s="22">
        <f t="shared" si="14"/>
        <v>0</v>
      </c>
      <c r="J70" s="22">
        <f t="shared" si="14"/>
        <v>0</v>
      </c>
      <c r="K70" s="22">
        <f t="shared" si="14"/>
        <v>1</v>
      </c>
      <c r="L70" s="23">
        <f>(E70+F70)/(K70)</f>
        <v>0</v>
      </c>
      <c r="M70" s="23">
        <f>(G70+H70+I70+J70)/(K70)</f>
        <v>1</v>
      </c>
      <c r="N70" s="21"/>
    </row>
    <row r="71" spans="1:14" x14ac:dyDescent="0.3">
      <c r="B71" t="s">
        <v>33</v>
      </c>
      <c r="E71" s="17">
        <v>1</v>
      </c>
      <c r="F71" s="17">
        <v>0</v>
      </c>
      <c r="G71" s="17">
        <v>0</v>
      </c>
      <c r="H71" s="17">
        <v>0</v>
      </c>
      <c r="I71" s="17">
        <v>0</v>
      </c>
      <c r="J71" s="17">
        <f>K71-E71-F71-G71-H71-I71</f>
        <v>0</v>
      </c>
      <c r="K71" s="17">
        <v>1</v>
      </c>
      <c r="L71" s="18">
        <f>(E71+F71)/(K71)</f>
        <v>1</v>
      </c>
      <c r="M71" s="18">
        <f>(G71+H71+I71+J71)/(K71)</f>
        <v>0</v>
      </c>
    </row>
    <row r="72" spans="1:14" x14ac:dyDescent="0.3">
      <c r="B72" s="19" t="s">
        <v>35</v>
      </c>
      <c r="D72" s="25"/>
      <c r="E72" s="26">
        <f t="shared" ref="E72:K72" si="15">SUM(E71:E71)</f>
        <v>1</v>
      </c>
      <c r="F72" s="26">
        <f t="shared" si="15"/>
        <v>0</v>
      </c>
      <c r="G72" s="26">
        <f t="shared" si="15"/>
        <v>0</v>
      </c>
      <c r="H72" s="26">
        <f t="shared" si="15"/>
        <v>0</v>
      </c>
      <c r="I72" s="26">
        <f t="shared" si="15"/>
        <v>0</v>
      </c>
      <c r="J72" s="26">
        <f t="shared" si="15"/>
        <v>0</v>
      </c>
      <c r="K72" s="26">
        <f t="shared" si="15"/>
        <v>1</v>
      </c>
      <c r="L72" s="27">
        <f>(E72+F72)/(K72)</f>
        <v>1</v>
      </c>
      <c r="M72" s="27">
        <f>(G72+H72+I72+J72)/(K72)</f>
        <v>0</v>
      </c>
      <c r="N72" s="28"/>
    </row>
    <row r="73" spans="1:14" x14ac:dyDescent="0.3">
      <c r="B73" s="24" t="s">
        <v>49</v>
      </c>
      <c r="C73" s="4"/>
      <c r="D73" s="14"/>
      <c r="E73" s="15">
        <v>1</v>
      </c>
      <c r="F73" s="15">
        <v>0</v>
      </c>
      <c r="G73" s="15">
        <v>1</v>
      </c>
      <c r="H73" s="15">
        <v>0</v>
      </c>
      <c r="I73" s="15">
        <v>0</v>
      </c>
      <c r="J73" s="15">
        <f>K73-E73-F73-G73-H73-I73</f>
        <v>0</v>
      </c>
      <c r="K73" s="15">
        <v>2</v>
      </c>
      <c r="L73" s="16">
        <f>(E73+F73)/(K73)</f>
        <v>0.5</v>
      </c>
      <c r="M73" s="16">
        <f>(G73+H73+I73+J73)/(K73)</f>
        <v>0.5</v>
      </c>
      <c r="N73" s="13"/>
    </row>
    <row r="75" spans="1:14" x14ac:dyDescent="0.3">
      <c r="A75" s="1" t="s">
        <v>50</v>
      </c>
    </row>
    <row r="76" spans="1:14" x14ac:dyDescent="0.3">
      <c r="B76" t="s">
        <v>42</v>
      </c>
      <c r="E76" s="17">
        <v>11</v>
      </c>
      <c r="F76" s="17">
        <v>0</v>
      </c>
      <c r="G76" s="17">
        <v>4</v>
      </c>
      <c r="H76" s="17">
        <v>0</v>
      </c>
      <c r="I76" s="17">
        <v>0</v>
      </c>
      <c r="J76" s="17">
        <f>K76-E76-F76-G76-H76-I76</f>
        <v>0</v>
      </c>
      <c r="K76" s="17">
        <v>15</v>
      </c>
      <c r="L76" s="18">
        <f t="shared" ref="L76:L84" si="16">(E76+F76)/(K76)</f>
        <v>0.73333333333333328</v>
      </c>
      <c r="M76" s="18">
        <f t="shared" ref="M76:M84" si="17">(G76+H76+I76+J76)/(K76)</f>
        <v>0.26666666666666666</v>
      </c>
    </row>
    <row r="77" spans="1:14" x14ac:dyDescent="0.3">
      <c r="B77" t="s">
        <v>52</v>
      </c>
      <c r="E77" s="17">
        <v>6</v>
      </c>
      <c r="F77" s="17">
        <v>0</v>
      </c>
      <c r="G77" s="17">
        <v>0</v>
      </c>
      <c r="H77" s="17">
        <v>0</v>
      </c>
      <c r="I77" s="17">
        <v>0</v>
      </c>
      <c r="J77" s="17">
        <f>K77-E77-F77-G77-H77-I77</f>
        <v>0</v>
      </c>
      <c r="K77" s="17">
        <v>6</v>
      </c>
      <c r="L77" s="18">
        <f t="shared" si="16"/>
        <v>1</v>
      </c>
      <c r="M77" s="18">
        <f t="shared" si="17"/>
        <v>0</v>
      </c>
    </row>
    <row r="78" spans="1:14" x14ac:dyDescent="0.3">
      <c r="B78" t="s">
        <v>53</v>
      </c>
      <c r="E78" s="17">
        <v>3</v>
      </c>
      <c r="F78" s="17">
        <v>0</v>
      </c>
      <c r="G78" s="17">
        <v>5</v>
      </c>
      <c r="H78" s="17">
        <v>0</v>
      </c>
      <c r="I78" s="17">
        <v>0</v>
      </c>
      <c r="J78" s="17">
        <f>K78-E78-F78-G78-H78-I78</f>
        <v>0</v>
      </c>
      <c r="K78" s="17">
        <v>8</v>
      </c>
      <c r="L78" s="18">
        <f t="shared" si="16"/>
        <v>0.375</v>
      </c>
      <c r="M78" s="18">
        <f t="shared" si="17"/>
        <v>0.625</v>
      </c>
    </row>
    <row r="79" spans="1:14" x14ac:dyDescent="0.3">
      <c r="B79" t="s">
        <v>69</v>
      </c>
      <c r="E79" s="17">
        <v>2</v>
      </c>
      <c r="F79" s="17">
        <v>0</v>
      </c>
      <c r="G79" s="17">
        <v>1</v>
      </c>
      <c r="H79" s="17">
        <v>0</v>
      </c>
      <c r="I79" s="17">
        <v>0</v>
      </c>
      <c r="J79" s="17">
        <f>K79-E79-F79-G79-H79-I79</f>
        <v>0</v>
      </c>
      <c r="K79" s="17">
        <v>3</v>
      </c>
      <c r="L79" s="18">
        <f t="shared" si="16"/>
        <v>0.66666666666666663</v>
      </c>
      <c r="M79" s="18">
        <f t="shared" si="17"/>
        <v>0.33333333333333331</v>
      </c>
    </row>
    <row r="80" spans="1:14" x14ac:dyDescent="0.3">
      <c r="B80" t="s">
        <v>46</v>
      </c>
      <c r="E80" s="17">
        <v>10</v>
      </c>
      <c r="F80" s="17">
        <v>0</v>
      </c>
      <c r="G80" s="17">
        <v>5</v>
      </c>
      <c r="H80" s="17">
        <v>0</v>
      </c>
      <c r="I80" s="17">
        <v>0</v>
      </c>
      <c r="J80" s="17">
        <f>K80-E80-F80-G80-H80-I80</f>
        <v>0</v>
      </c>
      <c r="K80" s="17">
        <v>15</v>
      </c>
      <c r="L80" s="18">
        <f t="shared" si="16"/>
        <v>0.66666666666666663</v>
      </c>
      <c r="M80" s="18">
        <f t="shared" si="17"/>
        <v>0.33333333333333331</v>
      </c>
    </row>
    <row r="81" spans="1:14" x14ac:dyDescent="0.3">
      <c r="B81" s="19" t="s">
        <v>18</v>
      </c>
      <c r="D81" s="20"/>
      <c r="E81" s="22">
        <f t="shared" ref="E81:K81" si="18">SUM(E76:E80)</f>
        <v>32</v>
      </c>
      <c r="F81" s="22">
        <f t="shared" si="18"/>
        <v>0</v>
      </c>
      <c r="G81" s="22">
        <f t="shared" si="18"/>
        <v>15</v>
      </c>
      <c r="H81" s="22">
        <f t="shared" si="18"/>
        <v>0</v>
      </c>
      <c r="I81" s="22">
        <f t="shared" si="18"/>
        <v>0</v>
      </c>
      <c r="J81" s="22">
        <f t="shared" si="18"/>
        <v>0</v>
      </c>
      <c r="K81" s="22">
        <f t="shared" si="18"/>
        <v>47</v>
      </c>
      <c r="L81" s="23">
        <f t="shared" si="16"/>
        <v>0.68085106382978722</v>
      </c>
      <c r="M81" s="23">
        <f t="shared" si="17"/>
        <v>0.31914893617021278</v>
      </c>
      <c r="N81" s="21"/>
    </row>
    <row r="82" spans="1:14" x14ac:dyDescent="0.3">
      <c r="B82" t="s">
        <v>34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f>K82-E82-F82-G82-H82-I82</f>
        <v>0</v>
      </c>
      <c r="K82" s="17">
        <v>1</v>
      </c>
      <c r="L82" s="18">
        <f t="shared" si="16"/>
        <v>1</v>
      </c>
      <c r="M82" s="18">
        <f t="shared" si="17"/>
        <v>0</v>
      </c>
    </row>
    <row r="83" spans="1:14" x14ac:dyDescent="0.3">
      <c r="B83" s="19" t="s">
        <v>35</v>
      </c>
      <c r="D83" s="25"/>
      <c r="E83" s="26">
        <f t="shared" ref="E83:K83" si="19">SUM(E82:E82)</f>
        <v>1</v>
      </c>
      <c r="F83" s="26">
        <f t="shared" si="19"/>
        <v>0</v>
      </c>
      <c r="G83" s="26">
        <f t="shared" si="19"/>
        <v>0</v>
      </c>
      <c r="H83" s="26">
        <f t="shared" si="19"/>
        <v>0</v>
      </c>
      <c r="I83" s="26">
        <f t="shared" si="19"/>
        <v>0</v>
      </c>
      <c r="J83" s="26">
        <f t="shared" si="19"/>
        <v>0</v>
      </c>
      <c r="K83" s="26">
        <f t="shared" si="19"/>
        <v>1</v>
      </c>
      <c r="L83" s="27">
        <f t="shared" si="16"/>
        <v>1</v>
      </c>
      <c r="M83" s="27">
        <f t="shared" si="17"/>
        <v>0</v>
      </c>
      <c r="N83" s="28"/>
    </row>
    <row r="84" spans="1:14" x14ac:dyDescent="0.3">
      <c r="B84" s="24" t="s">
        <v>49</v>
      </c>
      <c r="C84" s="4"/>
      <c r="D84" s="14"/>
      <c r="E84" s="15">
        <v>33</v>
      </c>
      <c r="F84" s="15">
        <v>0</v>
      </c>
      <c r="G84" s="15">
        <v>15</v>
      </c>
      <c r="H84" s="15">
        <v>0</v>
      </c>
      <c r="I84" s="15">
        <v>0</v>
      </c>
      <c r="J84" s="15">
        <f>K84-E84-F84-G84-H84-I84</f>
        <v>0</v>
      </c>
      <c r="K84" s="15">
        <v>48</v>
      </c>
      <c r="L84" s="16">
        <f t="shared" si="16"/>
        <v>0.6875</v>
      </c>
      <c r="M84" s="16">
        <f t="shared" si="17"/>
        <v>0.3125</v>
      </c>
      <c r="N84" s="13"/>
    </row>
    <row r="86" spans="1:14" x14ac:dyDescent="0.3">
      <c r="A86" s="1" t="s">
        <v>54</v>
      </c>
    </row>
    <row r="87" spans="1:14" x14ac:dyDescent="0.3">
      <c r="B87" t="s">
        <v>73</v>
      </c>
      <c r="E87" s="17">
        <v>2</v>
      </c>
      <c r="F87" s="17">
        <v>0</v>
      </c>
      <c r="G87" s="17">
        <v>1</v>
      </c>
      <c r="H87" s="17">
        <v>0</v>
      </c>
      <c r="I87" s="17">
        <v>0</v>
      </c>
      <c r="J87" s="17">
        <f t="shared" ref="J87:J95" si="20">K87-E87-F87-G87-H87-I87</f>
        <v>0</v>
      </c>
      <c r="K87" s="17">
        <v>3</v>
      </c>
      <c r="L87" s="18">
        <f t="shared" ref="L87:L99" si="21">(E87+F87)/(K87)</f>
        <v>0.66666666666666663</v>
      </c>
      <c r="M87" s="18">
        <f t="shared" ref="M87:M99" si="22">(G87+H87+I87+J87)/(K87)</f>
        <v>0.33333333333333331</v>
      </c>
    </row>
    <row r="88" spans="1:14" x14ac:dyDescent="0.3">
      <c r="B88" t="s">
        <v>42</v>
      </c>
      <c r="E88" s="17">
        <v>2</v>
      </c>
      <c r="F88" s="17">
        <v>0</v>
      </c>
      <c r="G88" s="17">
        <v>1</v>
      </c>
      <c r="H88" s="17">
        <v>0</v>
      </c>
      <c r="I88" s="17">
        <v>0</v>
      </c>
      <c r="J88" s="17">
        <f t="shared" si="20"/>
        <v>0</v>
      </c>
      <c r="K88" s="17">
        <v>3</v>
      </c>
      <c r="L88" s="18">
        <f t="shared" si="21"/>
        <v>0.66666666666666663</v>
      </c>
      <c r="M88" s="18">
        <f t="shared" si="22"/>
        <v>0.33333333333333331</v>
      </c>
    </row>
    <row r="89" spans="1:14" x14ac:dyDescent="0.3">
      <c r="B89" t="s">
        <v>43</v>
      </c>
      <c r="E89" s="17">
        <v>0</v>
      </c>
      <c r="F89" s="17">
        <v>1</v>
      </c>
      <c r="G89" s="17">
        <v>0</v>
      </c>
      <c r="H89" s="17">
        <v>0</v>
      </c>
      <c r="I89" s="17">
        <v>0</v>
      </c>
      <c r="J89" s="17">
        <f t="shared" si="20"/>
        <v>0</v>
      </c>
      <c r="K89" s="17">
        <v>1</v>
      </c>
      <c r="L89" s="18">
        <f t="shared" si="21"/>
        <v>1</v>
      </c>
      <c r="M89" s="18">
        <f t="shared" si="22"/>
        <v>0</v>
      </c>
    </row>
    <row r="90" spans="1:14" x14ac:dyDescent="0.3">
      <c r="B90" t="s">
        <v>53</v>
      </c>
      <c r="E90" s="17">
        <v>1</v>
      </c>
      <c r="F90" s="17">
        <v>0</v>
      </c>
      <c r="G90" s="17">
        <v>3</v>
      </c>
      <c r="H90" s="17">
        <v>0</v>
      </c>
      <c r="I90" s="17">
        <v>0</v>
      </c>
      <c r="J90" s="17">
        <f t="shared" si="20"/>
        <v>0</v>
      </c>
      <c r="K90" s="17">
        <v>4</v>
      </c>
      <c r="L90" s="18">
        <f t="shared" si="21"/>
        <v>0.25</v>
      </c>
      <c r="M90" s="18">
        <f t="shared" si="22"/>
        <v>0.75</v>
      </c>
    </row>
    <row r="91" spans="1:14" x14ac:dyDescent="0.3">
      <c r="B91" t="s">
        <v>55</v>
      </c>
      <c r="E91" s="17">
        <v>5</v>
      </c>
      <c r="F91" s="17">
        <v>0</v>
      </c>
      <c r="G91" s="17">
        <v>1</v>
      </c>
      <c r="H91" s="17">
        <v>0</v>
      </c>
      <c r="I91" s="17">
        <v>0</v>
      </c>
      <c r="J91" s="17">
        <f t="shared" si="20"/>
        <v>1</v>
      </c>
      <c r="K91" s="17">
        <v>7</v>
      </c>
      <c r="L91" s="18">
        <f t="shared" si="21"/>
        <v>0.7142857142857143</v>
      </c>
      <c r="M91" s="18">
        <f t="shared" si="22"/>
        <v>0.2857142857142857</v>
      </c>
    </row>
    <row r="92" spans="1:14" x14ac:dyDescent="0.3">
      <c r="B92" t="s">
        <v>74</v>
      </c>
      <c r="E92" s="17">
        <v>2</v>
      </c>
      <c r="F92" s="17">
        <v>0</v>
      </c>
      <c r="G92" s="17">
        <v>1</v>
      </c>
      <c r="H92" s="17">
        <v>0</v>
      </c>
      <c r="I92" s="17">
        <v>0</v>
      </c>
      <c r="J92" s="17">
        <f t="shared" si="20"/>
        <v>0</v>
      </c>
      <c r="K92" s="17">
        <v>3</v>
      </c>
      <c r="L92" s="18">
        <f t="shared" si="21"/>
        <v>0.66666666666666663</v>
      </c>
      <c r="M92" s="18">
        <f t="shared" si="22"/>
        <v>0.33333333333333331</v>
      </c>
    </row>
    <row r="93" spans="1:14" x14ac:dyDescent="0.3">
      <c r="B93" t="s">
        <v>46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f t="shared" si="20"/>
        <v>1</v>
      </c>
      <c r="K93" s="17">
        <v>1</v>
      </c>
      <c r="L93" s="18">
        <f t="shared" si="21"/>
        <v>0</v>
      </c>
      <c r="M93" s="18">
        <f t="shared" si="22"/>
        <v>1</v>
      </c>
    </row>
    <row r="94" spans="1:14" x14ac:dyDescent="0.3">
      <c r="B94" t="s">
        <v>56</v>
      </c>
      <c r="E94" s="17">
        <v>4</v>
      </c>
      <c r="F94" s="17">
        <v>0</v>
      </c>
      <c r="G94" s="17">
        <v>4</v>
      </c>
      <c r="H94" s="17">
        <v>0</v>
      </c>
      <c r="I94" s="17">
        <v>0</v>
      </c>
      <c r="J94" s="17">
        <f t="shared" si="20"/>
        <v>0</v>
      </c>
      <c r="K94" s="17">
        <v>8</v>
      </c>
      <c r="L94" s="18">
        <f t="shared" si="21"/>
        <v>0.5</v>
      </c>
      <c r="M94" s="18">
        <f t="shared" si="22"/>
        <v>0.5</v>
      </c>
    </row>
    <row r="95" spans="1:14" x14ac:dyDescent="0.3">
      <c r="B95" t="s">
        <v>57</v>
      </c>
      <c r="E95" s="17">
        <v>3</v>
      </c>
      <c r="F95" s="17">
        <v>0</v>
      </c>
      <c r="G95" s="17">
        <v>0</v>
      </c>
      <c r="H95" s="17">
        <v>0</v>
      </c>
      <c r="I95" s="17">
        <v>0</v>
      </c>
      <c r="J95" s="17">
        <f t="shared" si="20"/>
        <v>0</v>
      </c>
      <c r="K95" s="17">
        <v>3</v>
      </c>
      <c r="L95" s="18">
        <f t="shared" si="21"/>
        <v>1</v>
      </c>
      <c r="M95" s="18">
        <f t="shared" si="22"/>
        <v>0</v>
      </c>
    </row>
    <row r="96" spans="1:14" x14ac:dyDescent="0.3">
      <c r="B96" s="19" t="s">
        <v>18</v>
      </c>
      <c r="D96" s="20"/>
      <c r="E96" s="22">
        <f t="shared" ref="E96:K96" si="23">SUM(E87:E95)</f>
        <v>19</v>
      </c>
      <c r="F96" s="22">
        <f t="shared" si="23"/>
        <v>1</v>
      </c>
      <c r="G96" s="22">
        <f t="shared" si="23"/>
        <v>11</v>
      </c>
      <c r="H96" s="22">
        <f t="shared" si="23"/>
        <v>0</v>
      </c>
      <c r="I96" s="22">
        <f t="shared" si="23"/>
        <v>0</v>
      </c>
      <c r="J96" s="22">
        <f t="shared" si="23"/>
        <v>2</v>
      </c>
      <c r="K96" s="22">
        <f t="shared" si="23"/>
        <v>33</v>
      </c>
      <c r="L96" s="23">
        <f t="shared" si="21"/>
        <v>0.60606060606060608</v>
      </c>
      <c r="M96" s="23">
        <f t="shared" si="22"/>
        <v>0.39393939393939392</v>
      </c>
      <c r="N96" s="21"/>
    </row>
    <row r="97" spans="1:14" x14ac:dyDescent="0.3">
      <c r="B97" t="s">
        <v>33</v>
      </c>
      <c r="E97" s="17">
        <v>1</v>
      </c>
      <c r="F97" s="17">
        <v>0</v>
      </c>
      <c r="G97" s="17">
        <v>0</v>
      </c>
      <c r="H97" s="17">
        <v>0</v>
      </c>
      <c r="I97" s="17">
        <v>0</v>
      </c>
      <c r="J97" s="17">
        <f>K97-E97-F97-G97-H97-I97</f>
        <v>0</v>
      </c>
      <c r="K97" s="17">
        <v>1</v>
      </c>
      <c r="L97" s="18">
        <f t="shared" si="21"/>
        <v>1</v>
      </c>
      <c r="M97" s="18">
        <f t="shared" si="22"/>
        <v>0</v>
      </c>
    </row>
    <row r="98" spans="1:14" x14ac:dyDescent="0.3">
      <c r="B98" s="19" t="s">
        <v>35</v>
      </c>
      <c r="D98" s="25"/>
      <c r="E98" s="26">
        <f t="shared" ref="E98:K98" si="24">SUM(E97:E97)</f>
        <v>1</v>
      </c>
      <c r="F98" s="26">
        <f t="shared" si="24"/>
        <v>0</v>
      </c>
      <c r="G98" s="26">
        <f t="shared" si="24"/>
        <v>0</v>
      </c>
      <c r="H98" s="26">
        <f t="shared" si="24"/>
        <v>0</v>
      </c>
      <c r="I98" s="26">
        <f t="shared" si="24"/>
        <v>0</v>
      </c>
      <c r="J98" s="26">
        <f t="shared" si="24"/>
        <v>0</v>
      </c>
      <c r="K98" s="26">
        <f t="shared" si="24"/>
        <v>1</v>
      </c>
      <c r="L98" s="27">
        <f t="shared" si="21"/>
        <v>1</v>
      </c>
      <c r="M98" s="27">
        <f t="shared" si="22"/>
        <v>0</v>
      </c>
      <c r="N98" s="28"/>
    </row>
    <row r="99" spans="1:14" x14ac:dyDescent="0.3">
      <c r="B99" s="24" t="s">
        <v>19</v>
      </c>
      <c r="C99" s="4"/>
      <c r="D99" s="14"/>
      <c r="E99" s="15">
        <v>20</v>
      </c>
      <c r="F99" s="15">
        <v>1</v>
      </c>
      <c r="G99" s="15">
        <v>11</v>
      </c>
      <c r="H99" s="15">
        <v>0</v>
      </c>
      <c r="I99" s="15">
        <v>0</v>
      </c>
      <c r="J99" s="15">
        <f>K99-E99-F99-G99-H99-I99</f>
        <v>2</v>
      </c>
      <c r="K99" s="15">
        <v>34</v>
      </c>
      <c r="L99" s="16">
        <f t="shared" si="21"/>
        <v>0.61764705882352944</v>
      </c>
      <c r="M99" s="16">
        <f t="shared" si="22"/>
        <v>0.38235294117647056</v>
      </c>
      <c r="N99" s="13"/>
    </row>
    <row r="101" spans="1:14" x14ac:dyDescent="0.3">
      <c r="A101" s="1" t="s">
        <v>58</v>
      </c>
    </row>
    <row r="102" spans="1:14" x14ac:dyDescent="0.3">
      <c r="B102" t="s">
        <v>60</v>
      </c>
      <c r="E102" s="17">
        <v>0</v>
      </c>
      <c r="F102" s="17">
        <v>0</v>
      </c>
      <c r="G102" s="17">
        <v>0</v>
      </c>
      <c r="H102" s="17">
        <v>0</v>
      </c>
      <c r="I102" s="17">
        <v>1</v>
      </c>
      <c r="J102" s="17">
        <f>K102-E102-F102-G102-H102-I102</f>
        <v>0</v>
      </c>
      <c r="K102" s="17">
        <v>1</v>
      </c>
      <c r="L102" s="18">
        <f t="shared" ref="L102:L108" si="25">(E102+F102)/(K102)</f>
        <v>0</v>
      </c>
      <c r="M102" s="18">
        <f t="shared" ref="M102:M108" si="26">(G102+H102+I102+J102)/(K102)</f>
        <v>1</v>
      </c>
    </row>
    <row r="103" spans="1:14" x14ac:dyDescent="0.3">
      <c r="B103" t="s">
        <v>61</v>
      </c>
      <c r="E103" s="17">
        <v>4</v>
      </c>
      <c r="F103" s="17">
        <v>0</v>
      </c>
      <c r="G103" s="17">
        <v>7</v>
      </c>
      <c r="H103" s="17">
        <v>0</v>
      </c>
      <c r="I103" s="17">
        <v>0</v>
      </c>
      <c r="J103" s="17">
        <f>K103-E103-F103-G103-H103-I103</f>
        <v>0</v>
      </c>
      <c r="K103" s="17">
        <v>11</v>
      </c>
      <c r="L103" s="18">
        <f t="shared" si="25"/>
        <v>0.36363636363636365</v>
      </c>
      <c r="M103" s="18">
        <f t="shared" si="26"/>
        <v>0.63636363636363635</v>
      </c>
    </row>
    <row r="104" spans="1:14" x14ac:dyDescent="0.3">
      <c r="B104" t="s">
        <v>78</v>
      </c>
      <c r="E104" s="17">
        <v>0</v>
      </c>
      <c r="F104" s="17">
        <v>0</v>
      </c>
      <c r="G104" s="17">
        <v>5</v>
      </c>
      <c r="H104" s="17">
        <v>2</v>
      </c>
      <c r="I104" s="17">
        <v>0</v>
      </c>
      <c r="J104" s="17">
        <f>K104-E104-F104-G104-H104-I104</f>
        <v>0</v>
      </c>
      <c r="K104" s="17">
        <v>7</v>
      </c>
      <c r="L104" s="18">
        <f t="shared" si="25"/>
        <v>0</v>
      </c>
      <c r="M104" s="18">
        <f t="shared" si="26"/>
        <v>1</v>
      </c>
    </row>
    <row r="105" spans="1:14" x14ac:dyDescent="0.3">
      <c r="B105" t="s">
        <v>62</v>
      </c>
      <c r="E105" s="17">
        <v>3</v>
      </c>
      <c r="F105" s="17">
        <v>0</v>
      </c>
      <c r="G105" s="17">
        <v>2</v>
      </c>
      <c r="H105" s="17">
        <v>0</v>
      </c>
      <c r="I105" s="17">
        <v>0</v>
      </c>
      <c r="J105" s="17">
        <f>K105-E105-F105-G105-H105-I105</f>
        <v>0</v>
      </c>
      <c r="K105" s="17">
        <v>5</v>
      </c>
      <c r="L105" s="18">
        <f t="shared" si="25"/>
        <v>0.6</v>
      </c>
      <c r="M105" s="18">
        <f t="shared" si="26"/>
        <v>0.4</v>
      </c>
    </row>
    <row r="106" spans="1:14" x14ac:dyDescent="0.3">
      <c r="B106" t="s">
        <v>63</v>
      </c>
      <c r="E106" s="17">
        <v>6</v>
      </c>
      <c r="F106" s="17">
        <v>0</v>
      </c>
      <c r="G106" s="17">
        <v>1</v>
      </c>
      <c r="H106" s="17">
        <v>1</v>
      </c>
      <c r="I106" s="17">
        <v>0</v>
      </c>
      <c r="J106" s="17">
        <f>K106-E106-F106-G106-H106-I106</f>
        <v>0</v>
      </c>
      <c r="K106" s="17">
        <v>8</v>
      </c>
      <c r="L106" s="18">
        <f t="shared" si="25"/>
        <v>0.75</v>
      </c>
      <c r="M106" s="18">
        <f t="shared" si="26"/>
        <v>0.25</v>
      </c>
    </row>
    <row r="107" spans="1:14" x14ac:dyDescent="0.3">
      <c r="B107" s="19" t="s">
        <v>18</v>
      </c>
      <c r="D107" s="25"/>
      <c r="E107" s="26">
        <f t="shared" ref="E107:K107" si="27">SUM(E102:E106)</f>
        <v>13</v>
      </c>
      <c r="F107" s="26">
        <f t="shared" si="27"/>
        <v>0</v>
      </c>
      <c r="G107" s="26">
        <f t="shared" si="27"/>
        <v>15</v>
      </c>
      <c r="H107" s="26">
        <f t="shared" si="27"/>
        <v>3</v>
      </c>
      <c r="I107" s="26">
        <f t="shared" si="27"/>
        <v>1</v>
      </c>
      <c r="J107" s="26">
        <f t="shared" si="27"/>
        <v>0</v>
      </c>
      <c r="K107" s="26">
        <f t="shared" si="27"/>
        <v>32</v>
      </c>
      <c r="L107" s="27">
        <f t="shared" si="25"/>
        <v>0.40625</v>
      </c>
      <c r="M107" s="27">
        <f t="shared" si="26"/>
        <v>0.59375</v>
      </c>
      <c r="N107" s="28"/>
    </row>
    <row r="108" spans="1:14" x14ac:dyDescent="0.3">
      <c r="B108" s="24" t="s">
        <v>44</v>
      </c>
      <c r="C108" s="4"/>
      <c r="D108" s="14"/>
      <c r="E108" s="15">
        <v>13</v>
      </c>
      <c r="F108" s="15">
        <v>0</v>
      </c>
      <c r="G108" s="15">
        <v>15</v>
      </c>
      <c r="H108" s="15">
        <v>3</v>
      </c>
      <c r="I108" s="15">
        <v>1</v>
      </c>
      <c r="J108" s="15">
        <f>K108-E108-F108-G108-H108-I108</f>
        <v>0</v>
      </c>
      <c r="K108" s="15">
        <v>32</v>
      </c>
      <c r="L108" s="16">
        <f t="shared" si="25"/>
        <v>0.40625</v>
      </c>
      <c r="M108" s="16">
        <f t="shared" si="26"/>
        <v>0.59375</v>
      </c>
      <c r="N108" s="13"/>
    </row>
    <row r="110" spans="1:14" x14ac:dyDescent="0.3">
      <c r="A110" s="31" t="s">
        <v>65</v>
      </c>
      <c r="B110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6C77-1126-4192-84F5-6FFDC756E559}">
  <sheetPr>
    <pageSetUpPr fitToPage="1"/>
  </sheetPr>
  <dimension ref="A2:O111"/>
  <sheetViews>
    <sheetView showGridLines="0" topLeftCell="A86" zoomScale="75" zoomScaleNormal="75" workbookViewId="0">
      <selection activeCell="L109" sqref="L109:M109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15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15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57</v>
      </c>
      <c r="F14" s="15">
        <v>5</v>
      </c>
      <c r="G14" s="15">
        <v>6</v>
      </c>
      <c r="H14" s="15">
        <v>0</v>
      </c>
      <c r="I14" s="15">
        <v>3</v>
      </c>
      <c r="J14" s="15">
        <f>K14-E14-F14-G14-H14-I14</f>
        <v>0</v>
      </c>
      <c r="K14" s="15">
        <v>71</v>
      </c>
      <c r="L14" s="16">
        <f>(E14+F14)/(K14)</f>
        <v>0.87323943661971826</v>
      </c>
      <c r="M14" s="16">
        <f>(G14+H14+I14+J14)/(K14)</f>
        <v>0.12676056338028169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37</v>
      </c>
      <c r="F17" s="17">
        <v>1</v>
      </c>
      <c r="G17" s="17">
        <v>0</v>
      </c>
      <c r="H17" s="17">
        <v>0</v>
      </c>
      <c r="I17" s="17">
        <v>0</v>
      </c>
      <c r="J17" s="17">
        <f>K17-E17-F17-G17-H17-I17</f>
        <v>0</v>
      </c>
      <c r="K17" s="17">
        <v>38</v>
      </c>
      <c r="L17" s="18">
        <f t="shared" ref="L17:L22" si="0">(E17+F17)/(K17)</f>
        <v>1</v>
      </c>
      <c r="M17" s="18">
        <f t="shared" ref="M17:M22" si="1">(G17+H17+I17+J17)/(K17)</f>
        <v>0</v>
      </c>
    </row>
    <row r="18" spans="1:14" x14ac:dyDescent="0.3">
      <c r="B18" t="s">
        <v>17</v>
      </c>
      <c r="E18" s="17">
        <v>14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14</v>
      </c>
      <c r="L18" s="18">
        <f t="shared" si="0"/>
        <v>1</v>
      </c>
      <c r="M18" s="18">
        <f t="shared" si="1"/>
        <v>0</v>
      </c>
    </row>
    <row r="19" spans="1:14" x14ac:dyDescent="0.3">
      <c r="B19" s="19" t="s">
        <v>18</v>
      </c>
      <c r="D19" s="20"/>
      <c r="E19" s="22">
        <f t="shared" ref="E19:K19" si="2">SUM(E17:E18)</f>
        <v>51</v>
      </c>
      <c r="F19" s="22">
        <f t="shared" si="2"/>
        <v>1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52</v>
      </c>
      <c r="L19" s="23">
        <f t="shared" si="0"/>
        <v>1</v>
      </c>
      <c r="M19" s="23">
        <f t="shared" si="1"/>
        <v>0</v>
      </c>
      <c r="N19" s="21"/>
    </row>
    <row r="20" spans="1:14" x14ac:dyDescent="0.3">
      <c r="B20" t="s">
        <v>27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1</v>
      </c>
      <c r="L20" s="18">
        <f t="shared" si="0"/>
        <v>1</v>
      </c>
      <c r="M20" s="18">
        <f t="shared" si="1"/>
        <v>0</v>
      </c>
    </row>
    <row r="21" spans="1:14" x14ac:dyDescent="0.3">
      <c r="B21" s="19" t="s">
        <v>35</v>
      </c>
      <c r="D21" s="25"/>
      <c r="E21" s="26">
        <f t="shared" ref="E21:K21" si="3">SUM(E20:E20)</f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7">
        <f t="shared" si="0"/>
        <v>1</v>
      </c>
      <c r="M21" s="27">
        <f t="shared" si="1"/>
        <v>0</v>
      </c>
      <c r="N21" s="28"/>
    </row>
    <row r="22" spans="1:14" x14ac:dyDescent="0.3">
      <c r="B22" s="24" t="s">
        <v>19</v>
      </c>
      <c r="C22" s="4"/>
      <c r="D22" s="14"/>
      <c r="E22" s="15">
        <v>52</v>
      </c>
      <c r="F22" s="15">
        <v>1</v>
      </c>
      <c r="G22" s="15">
        <v>0</v>
      </c>
      <c r="H22" s="15">
        <v>0</v>
      </c>
      <c r="I22" s="15">
        <v>0</v>
      </c>
      <c r="J22" s="15">
        <f>K22-E22-F22-G22-H22-I22</f>
        <v>0</v>
      </c>
      <c r="K22" s="15">
        <v>53</v>
      </c>
      <c r="L22" s="16">
        <f t="shared" si="0"/>
        <v>1</v>
      </c>
      <c r="M22" s="16">
        <f t="shared" si="1"/>
        <v>0</v>
      </c>
      <c r="N22" s="13"/>
    </row>
    <row r="24" spans="1:14" x14ac:dyDescent="0.3">
      <c r="A24" s="1" t="s">
        <v>20</v>
      </c>
    </row>
    <row r="25" spans="1:14" x14ac:dyDescent="0.3">
      <c r="B25" t="s">
        <v>21</v>
      </c>
      <c r="E25" s="17">
        <v>11</v>
      </c>
      <c r="F25" s="17">
        <v>0</v>
      </c>
      <c r="G25" s="17">
        <v>2</v>
      </c>
      <c r="H25" s="17">
        <v>0</v>
      </c>
      <c r="I25" s="17">
        <v>0</v>
      </c>
      <c r="J25" s="17">
        <f t="shared" ref="J25:J37" si="4">K25-E25-F25-G25-H25-I25</f>
        <v>0</v>
      </c>
      <c r="K25" s="17">
        <v>13</v>
      </c>
      <c r="L25" s="18">
        <f t="shared" ref="L25:L43" si="5">(E25+F25)/(K25)</f>
        <v>0.84615384615384615</v>
      </c>
      <c r="M25" s="18">
        <f t="shared" ref="M25:M43" si="6">(G25+H25+I25+J25)/(K25)</f>
        <v>0.15384615384615385</v>
      </c>
    </row>
    <row r="26" spans="1:14" x14ac:dyDescent="0.3">
      <c r="B26" t="s">
        <v>22</v>
      </c>
      <c r="E26" s="17">
        <v>5</v>
      </c>
      <c r="F26" s="17">
        <v>2</v>
      </c>
      <c r="G26" s="17">
        <v>5</v>
      </c>
      <c r="H26" s="17">
        <v>0</v>
      </c>
      <c r="I26" s="17">
        <v>0</v>
      </c>
      <c r="J26" s="17">
        <f t="shared" si="4"/>
        <v>1</v>
      </c>
      <c r="K26" s="17">
        <v>13</v>
      </c>
      <c r="L26" s="18">
        <f t="shared" si="5"/>
        <v>0.53846153846153844</v>
      </c>
      <c r="M26" s="18">
        <f t="shared" si="6"/>
        <v>0.46153846153846156</v>
      </c>
    </row>
    <row r="27" spans="1:14" x14ac:dyDescent="0.3">
      <c r="B27" t="s">
        <v>23</v>
      </c>
      <c r="E27" s="17">
        <v>5</v>
      </c>
      <c r="F27" s="17">
        <v>2</v>
      </c>
      <c r="G27" s="17">
        <v>4</v>
      </c>
      <c r="H27" s="17">
        <v>0</v>
      </c>
      <c r="I27" s="17">
        <v>0</v>
      </c>
      <c r="J27" s="17">
        <f t="shared" si="4"/>
        <v>0</v>
      </c>
      <c r="K27" s="17">
        <v>11</v>
      </c>
      <c r="L27" s="18">
        <f t="shared" si="5"/>
        <v>0.63636363636363635</v>
      </c>
      <c r="M27" s="18">
        <f t="shared" si="6"/>
        <v>0.36363636363636365</v>
      </c>
    </row>
    <row r="28" spans="1:14" x14ac:dyDescent="0.3">
      <c r="B28" t="s">
        <v>24</v>
      </c>
      <c r="E28" s="17">
        <v>12</v>
      </c>
      <c r="F28" s="17">
        <v>0</v>
      </c>
      <c r="G28" s="17">
        <v>5</v>
      </c>
      <c r="H28" s="17">
        <v>0</v>
      </c>
      <c r="I28" s="17">
        <v>0</v>
      </c>
      <c r="J28" s="17">
        <f t="shared" si="4"/>
        <v>0</v>
      </c>
      <c r="K28" s="17">
        <v>17</v>
      </c>
      <c r="L28" s="18">
        <f t="shared" si="5"/>
        <v>0.70588235294117652</v>
      </c>
      <c r="M28" s="18">
        <f t="shared" si="6"/>
        <v>0.29411764705882354</v>
      </c>
    </row>
    <row r="29" spans="1:14" x14ac:dyDescent="0.3">
      <c r="B29" t="s">
        <v>25</v>
      </c>
      <c r="E29" s="17">
        <v>4</v>
      </c>
      <c r="F29" s="17">
        <v>0</v>
      </c>
      <c r="G29" s="17">
        <v>4</v>
      </c>
      <c r="H29" s="17">
        <v>0</v>
      </c>
      <c r="I29" s="17">
        <v>0</v>
      </c>
      <c r="J29" s="17">
        <f t="shared" si="4"/>
        <v>0</v>
      </c>
      <c r="K29" s="17">
        <v>8</v>
      </c>
      <c r="L29" s="18">
        <f t="shared" si="5"/>
        <v>0.5</v>
      </c>
      <c r="M29" s="18">
        <f t="shared" si="6"/>
        <v>0.5</v>
      </c>
    </row>
    <row r="30" spans="1:14" x14ac:dyDescent="0.3">
      <c r="B30" t="s">
        <v>26</v>
      </c>
      <c r="E30" s="17">
        <v>2</v>
      </c>
      <c r="F30" s="17">
        <v>0</v>
      </c>
      <c r="G30" s="17">
        <v>0</v>
      </c>
      <c r="H30" s="17">
        <v>0</v>
      </c>
      <c r="I30" s="17">
        <v>0</v>
      </c>
      <c r="J30" s="17">
        <f t="shared" si="4"/>
        <v>0</v>
      </c>
      <c r="K30" s="17">
        <v>2</v>
      </c>
      <c r="L30" s="18">
        <f t="shared" si="5"/>
        <v>1</v>
      </c>
      <c r="M30" s="18">
        <f t="shared" si="6"/>
        <v>0</v>
      </c>
    </row>
    <row r="31" spans="1:14" x14ac:dyDescent="0.3">
      <c r="B31" t="s">
        <v>27</v>
      </c>
      <c r="E31" s="17">
        <v>10</v>
      </c>
      <c r="F31" s="17">
        <v>1</v>
      </c>
      <c r="G31" s="17">
        <v>4</v>
      </c>
      <c r="H31" s="17">
        <v>0</v>
      </c>
      <c r="I31" s="17">
        <v>0</v>
      </c>
      <c r="J31" s="17">
        <f t="shared" si="4"/>
        <v>0</v>
      </c>
      <c r="K31" s="17">
        <v>15</v>
      </c>
      <c r="L31" s="18">
        <f t="shared" si="5"/>
        <v>0.73333333333333328</v>
      </c>
      <c r="M31" s="18">
        <f t="shared" si="6"/>
        <v>0.26666666666666666</v>
      </c>
    </row>
    <row r="32" spans="1:14" x14ac:dyDescent="0.3">
      <c r="B32" t="s">
        <v>16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f t="shared" si="4"/>
        <v>0</v>
      </c>
      <c r="K32" s="17">
        <v>1</v>
      </c>
      <c r="L32" s="18">
        <f t="shared" si="5"/>
        <v>1</v>
      </c>
      <c r="M32" s="18">
        <f t="shared" si="6"/>
        <v>0</v>
      </c>
    </row>
    <row r="33" spans="1:14" x14ac:dyDescent="0.3">
      <c r="B33" t="s">
        <v>17</v>
      </c>
      <c r="E33" s="17">
        <v>4</v>
      </c>
      <c r="F33" s="17">
        <v>2</v>
      </c>
      <c r="G33" s="17">
        <v>0</v>
      </c>
      <c r="H33" s="17">
        <v>0</v>
      </c>
      <c r="I33" s="17">
        <v>0</v>
      </c>
      <c r="J33" s="17">
        <f t="shared" si="4"/>
        <v>0</v>
      </c>
      <c r="K33" s="17">
        <v>6</v>
      </c>
      <c r="L33" s="18">
        <f t="shared" si="5"/>
        <v>1</v>
      </c>
      <c r="M33" s="18">
        <f t="shared" si="6"/>
        <v>0</v>
      </c>
    </row>
    <row r="34" spans="1:14" x14ac:dyDescent="0.3">
      <c r="B34" t="s">
        <v>29</v>
      </c>
      <c r="E34" s="17">
        <v>5</v>
      </c>
      <c r="F34" s="17">
        <v>0</v>
      </c>
      <c r="G34" s="17">
        <v>2</v>
      </c>
      <c r="H34" s="17">
        <v>0</v>
      </c>
      <c r="I34" s="17">
        <v>0</v>
      </c>
      <c r="J34" s="17">
        <f t="shared" si="4"/>
        <v>1</v>
      </c>
      <c r="K34" s="17">
        <v>8</v>
      </c>
      <c r="L34" s="18">
        <f t="shared" si="5"/>
        <v>0.625</v>
      </c>
      <c r="M34" s="18">
        <f t="shared" si="6"/>
        <v>0.375</v>
      </c>
    </row>
    <row r="35" spans="1:14" x14ac:dyDescent="0.3">
      <c r="B35" t="s">
        <v>30</v>
      </c>
      <c r="E35" s="17">
        <v>10</v>
      </c>
      <c r="F35" s="17">
        <v>0</v>
      </c>
      <c r="G35" s="17">
        <v>9</v>
      </c>
      <c r="H35" s="17">
        <v>0</v>
      </c>
      <c r="I35" s="17">
        <v>0</v>
      </c>
      <c r="J35" s="17">
        <f t="shared" si="4"/>
        <v>0</v>
      </c>
      <c r="K35" s="17">
        <v>19</v>
      </c>
      <c r="L35" s="18">
        <f t="shared" si="5"/>
        <v>0.52631578947368418</v>
      </c>
      <c r="M35" s="18">
        <f t="shared" si="6"/>
        <v>0.47368421052631576</v>
      </c>
    </row>
    <row r="36" spans="1:14" x14ac:dyDescent="0.3">
      <c r="B36" t="s">
        <v>31</v>
      </c>
      <c r="E36" s="17">
        <v>8</v>
      </c>
      <c r="F36" s="17">
        <v>2</v>
      </c>
      <c r="G36" s="17">
        <v>3</v>
      </c>
      <c r="H36" s="17">
        <v>0</v>
      </c>
      <c r="I36" s="17">
        <v>0</v>
      </c>
      <c r="J36" s="17">
        <f t="shared" si="4"/>
        <v>1</v>
      </c>
      <c r="K36" s="17">
        <v>14</v>
      </c>
      <c r="L36" s="18">
        <f t="shared" si="5"/>
        <v>0.7142857142857143</v>
      </c>
      <c r="M36" s="18">
        <f t="shared" si="6"/>
        <v>0.2857142857142857</v>
      </c>
    </row>
    <row r="37" spans="1:14" x14ac:dyDescent="0.3">
      <c r="B37" t="s">
        <v>32</v>
      </c>
      <c r="E37" s="17">
        <v>18</v>
      </c>
      <c r="F37" s="17">
        <v>3</v>
      </c>
      <c r="G37" s="17">
        <v>5</v>
      </c>
      <c r="H37" s="17">
        <v>1</v>
      </c>
      <c r="I37" s="17">
        <v>0</v>
      </c>
      <c r="J37" s="17">
        <f t="shared" si="4"/>
        <v>0</v>
      </c>
      <c r="K37" s="17">
        <v>27</v>
      </c>
      <c r="L37" s="18">
        <f t="shared" si="5"/>
        <v>0.77777777777777779</v>
      </c>
      <c r="M37" s="18">
        <f t="shared" si="6"/>
        <v>0.22222222222222221</v>
      </c>
    </row>
    <row r="38" spans="1:14" x14ac:dyDescent="0.3">
      <c r="B38" s="19" t="s">
        <v>18</v>
      </c>
      <c r="D38" s="20"/>
      <c r="E38" s="22">
        <f t="shared" ref="E38:K38" si="7">SUM(E25:E37)</f>
        <v>95</v>
      </c>
      <c r="F38" s="22">
        <f t="shared" si="7"/>
        <v>12</v>
      </c>
      <c r="G38" s="22">
        <f t="shared" si="7"/>
        <v>43</v>
      </c>
      <c r="H38" s="22">
        <f t="shared" si="7"/>
        <v>1</v>
      </c>
      <c r="I38" s="22">
        <f t="shared" si="7"/>
        <v>0</v>
      </c>
      <c r="J38" s="22">
        <f t="shared" si="7"/>
        <v>3</v>
      </c>
      <c r="K38" s="22">
        <f t="shared" si="7"/>
        <v>154</v>
      </c>
      <c r="L38" s="23">
        <f t="shared" si="5"/>
        <v>0.69480519480519476</v>
      </c>
      <c r="M38" s="23">
        <f t="shared" si="6"/>
        <v>0.30519480519480519</v>
      </c>
      <c r="N38" s="21"/>
    </row>
    <row r="39" spans="1:14" x14ac:dyDescent="0.3">
      <c r="B39" t="s">
        <v>33</v>
      </c>
      <c r="E39" s="17">
        <v>0</v>
      </c>
      <c r="F39" s="17">
        <v>1</v>
      </c>
      <c r="G39" s="17">
        <v>3</v>
      </c>
      <c r="H39" s="17">
        <v>0</v>
      </c>
      <c r="I39" s="17">
        <v>0</v>
      </c>
      <c r="J39" s="17">
        <f>K39-E39-F39-G39-H39-I39</f>
        <v>1</v>
      </c>
      <c r="K39" s="17">
        <v>5</v>
      </c>
      <c r="L39" s="18">
        <f t="shared" si="5"/>
        <v>0.2</v>
      </c>
      <c r="M39" s="18">
        <f t="shared" si="6"/>
        <v>0.8</v>
      </c>
    </row>
    <row r="40" spans="1:14" x14ac:dyDescent="0.3">
      <c r="B40" t="s">
        <v>69</v>
      </c>
      <c r="E40" s="17">
        <v>3</v>
      </c>
      <c r="F40" s="17">
        <v>0</v>
      </c>
      <c r="G40" s="17">
        <v>0</v>
      </c>
      <c r="H40" s="17">
        <v>0</v>
      </c>
      <c r="I40" s="17">
        <v>0</v>
      </c>
      <c r="J40" s="17">
        <f>K40-E40-F40-G40-H40-I40</f>
        <v>0</v>
      </c>
      <c r="K40" s="17">
        <v>3</v>
      </c>
      <c r="L40" s="18">
        <f t="shared" si="5"/>
        <v>1</v>
      </c>
      <c r="M40" s="18">
        <f t="shared" si="6"/>
        <v>0</v>
      </c>
    </row>
    <row r="41" spans="1:14" x14ac:dyDescent="0.3">
      <c r="B41" t="s">
        <v>34</v>
      </c>
      <c r="E41" s="17">
        <v>0</v>
      </c>
      <c r="F41" s="17">
        <v>2</v>
      </c>
      <c r="G41" s="17">
        <v>0</v>
      </c>
      <c r="H41" s="17">
        <v>0</v>
      </c>
      <c r="I41" s="17">
        <v>0</v>
      </c>
      <c r="J41" s="17">
        <f>K41-E41-F41-G41-H41-I41</f>
        <v>2</v>
      </c>
      <c r="K41" s="17">
        <v>4</v>
      </c>
      <c r="L41" s="18">
        <f t="shared" si="5"/>
        <v>0.5</v>
      </c>
      <c r="M41" s="18">
        <f t="shared" si="6"/>
        <v>0.5</v>
      </c>
    </row>
    <row r="42" spans="1:14" x14ac:dyDescent="0.3">
      <c r="B42" s="19" t="s">
        <v>35</v>
      </c>
      <c r="D42" s="25"/>
      <c r="E42" s="26">
        <f t="shared" ref="E42:K42" si="8">SUM(E39:E41)</f>
        <v>3</v>
      </c>
      <c r="F42" s="26">
        <f t="shared" si="8"/>
        <v>3</v>
      </c>
      <c r="G42" s="26">
        <f t="shared" si="8"/>
        <v>3</v>
      </c>
      <c r="H42" s="26">
        <f t="shared" si="8"/>
        <v>0</v>
      </c>
      <c r="I42" s="26">
        <f t="shared" si="8"/>
        <v>0</v>
      </c>
      <c r="J42" s="26">
        <f t="shared" si="8"/>
        <v>3</v>
      </c>
      <c r="K42" s="26">
        <f t="shared" si="8"/>
        <v>12</v>
      </c>
      <c r="L42" s="27">
        <f t="shared" si="5"/>
        <v>0.5</v>
      </c>
      <c r="M42" s="27">
        <f t="shared" si="6"/>
        <v>0.5</v>
      </c>
      <c r="N42" s="28"/>
    </row>
    <row r="43" spans="1:14" x14ac:dyDescent="0.3">
      <c r="B43" s="24" t="s">
        <v>19</v>
      </c>
      <c r="C43" s="4"/>
      <c r="D43" s="14"/>
      <c r="E43" s="15">
        <v>98</v>
      </c>
      <c r="F43" s="15">
        <v>15</v>
      </c>
      <c r="G43" s="15">
        <v>46</v>
      </c>
      <c r="H43" s="15">
        <v>1</v>
      </c>
      <c r="I43" s="15">
        <v>0</v>
      </c>
      <c r="J43" s="15">
        <f>K43-E43-F43-G43-H43-I43</f>
        <v>6</v>
      </c>
      <c r="K43" s="15">
        <v>166</v>
      </c>
      <c r="L43" s="16">
        <f t="shared" si="5"/>
        <v>0.68072289156626509</v>
      </c>
      <c r="M43" s="16">
        <f t="shared" si="6"/>
        <v>0.31927710843373491</v>
      </c>
      <c r="N43" s="13"/>
    </row>
    <row r="45" spans="1:14" x14ac:dyDescent="0.3">
      <c r="A45" s="1" t="s">
        <v>36</v>
      </c>
    </row>
    <row r="46" spans="1:14" x14ac:dyDescent="0.3">
      <c r="B46" t="s">
        <v>37</v>
      </c>
      <c r="E46" s="17">
        <v>17</v>
      </c>
      <c r="F46" s="17">
        <v>0</v>
      </c>
      <c r="G46" s="17">
        <v>2</v>
      </c>
      <c r="H46" s="17">
        <v>0</v>
      </c>
      <c r="I46" s="17">
        <v>0</v>
      </c>
      <c r="J46" s="17">
        <f t="shared" ref="J46:J51" si="9">K46-E46-F46-G46-H46-I46</f>
        <v>0</v>
      </c>
      <c r="K46" s="17">
        <v>19</v>
      </c>
      <c r="L46" s="18">
        <f t="shared" ref="L46:L53" si="10">(E46+F46)/(K46)</f>
        <v>0.89473684210526316</v>
      </c>
      <c r="M46" s="18">
        <f t="shared" ref="M46:M53" si="11">(G46+H46+I46+J46)/(K46)</f>
        <v>0.10526315789473684</v>
      </c>
    </row>
    <row r="47" spans="1:14" x14ac:dyDescent="0.3">
      <c r="B47" t="s">
        <v>38</v>
      </c>
      <c r="E47" s="17">
        <v>26</v>
      </c>
      <c r="F47" s="17">
        <v>0</v>
      </c>
      <c r="G47" s="17">
        <v>7</v>
      </c>
      <c r="H47" s="17">
        <v>0</v>
      </c>
      <c r="I47" s="17">
        <v>0</v>
      </c>
      <c r="J47" s="17">
        <f t="shared" si="9"/>
        <v>0</v>
      </c>
      <c r="K47" s="17">
        <v>33</v>
      </c>
      <c r="L47" s="18">
        <f t="shared" si="10"/>
        <v>0.78787878787878785</v>
      </c>
      <c r="M47" s="18">
        <f t="shared" si="11"/>
        <v>0.21212121212121213</v>
      </c>
    </row>
    <row r="48" spans="1:14" x14ac:dyDescent="0.3">
      <c r="B48" t="s">
        <v>24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f t="shared" si="9"/>
        <v>0</v>
      </c>
      <c r="K48" s="17">
        <v>1</v>
      </c>
      <c r="L48" s="18">
        <f t="shared" si="10"/>
        <v>1</v>
      </c>
      <c r="M48" s="18">
        <f t="shared" si="11"/>
        <v>0</v>
      </c>
    </row>
    <row r="49" spans="1:14" x14ac:dyDescent="0.3">
      <c r="B49" t="s">
        <v>39</v>
      </c>
      <c r="E49" s="17">
        <v>27</v>
      </c>
      <c r="F49" s="17">
        <v>0</v>
      </c>
      <c r="G49" s="17">
        <v>9</v>
      </c>
      <c r="H49" s="17">
        <v>0</v>
      </c>
      <c r="I49" s="17">
        <v>0</v>
      </c>
      <c r="J49" s="17">
        <f t="shared" si="9"/>
        <v>0</v>
      </c>
      <c r="K49" s="17">
        <v>36</v>
      </c>
      <c r="L49" s="18">
        <f t="shared" si="10"/>
        <v>0.75</v>
      </c>
      <c r="M49" s="18">
        <f t="shared" si="11"/>
        <v>0.25</v>
      </c>
    </row>
    <row r="50" spans="1:14" x14ac:dyDescent="0.3">
      <c r="B50" t="s">
        <v>29</v>
      </c>
      <c r="E50" s="17">
        <v>0</v>
      </c>
      <c r="F50" s="17">
        <v>2</v>
      </c>
      <c r="G50" s="17">
        <v>0</v>
      </c>
      <c r="H50" s="17">
        <v>0</v>
      </c>
      <c r="I50" s="17">
        <v>0</v>
      </c>
      <c r="J50" s="17">
        <f t="shared" si="9"/>
        <v>0</v>
      </c>
      <c r="K50" s="17">
        <v>2</v>
      </c>
      <c r="L50" s="18">
        <f t="shared" si="10"/>
        <v>1</v>
      </c>
      <c r="M50" s="18">
        <f t="shared" si="11"/>
        <v>0</v>
      </c>
    </row>
    <row r="51" spans="1:14" x14ac:dyDescent="0.3">
      <c r="B51" t="s">
        <v>30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f t="shared" si="9"/>
        <v>0</v>
      </c>
      <c r="K51" s="17">
        <v>1</v>
      </c>
      <c r="L51" s="18">
        <f t="shared" si="10"/>
        <v>1</v>
      </c>
      <c r="M51" s="18">
        <f t="shared" si="11"/>
        <v>0</v>
      </c>
    </row>
    <row r="52" spans="1:14" x14ac:dyDescent="0.3">
      <c r="B52" s="19" t="s">
        <v>18</v>
      </c>
      <c r="D52" s="25"/>
      <c r="E52" s="26">
        <f t="shared" ref="E52:K52" si="12">SUM(E46:E51)</f>
        <v>72</v>
      </c>
      <c r="F52" s="26">
        <f t="shared" si="12"/>
        <v>2</v>
      </c>
      <c r="G52" s="26">
        <f t="shared" si="12"/>
        <v>18</v>
      </c>
      <c r="H52" s="26">
        <f t="shared" si="12"/>
        <v>0</v>
      </c>
      <c r="I52" s="26">
        <f t="shared" si="12"/>
        <v>0</v>
      </c>
      <c r="J52" s="26">
        <f t="shared" si="12"/>
        <v>0</v>
      </c>
      <c r="K52" s="26">
        <f t="shared" si="12"/>
        <v>92</v>
      </c>
      <c r="L52" s="27">
        <f t="shared" si="10"/>
        <v>0.80434782608695654</v>
      </c>
      <c r="M52" s="27">
        <f t="shared" si="11"/>
        <v>0.19565217391304349</v>
      </c>
      <c r="N52" s="28"/>
    </row>
    <row r="53" spans="1:14" x14ac:dyDescent="0.3">
      <c r="B53" s="24" t="s">
        <v>19</v>
      </c>
      <c r="C53" s="4"/>
      <c r="D53" s="14"/>
      <c r="E53" s="15">
        <v>72</v>
      </c>
      <c r="F53" s="15">
        <v>2</v>
      </c>
      <c r="G53" s="15">
        <v>18</v>
      </c>
      <c r="H53" s="15">
        <v>0</v>
      </c>
      <c r="I53" s="15">
        <v>0</v>
      </c>
      <c r="J53" s="15">
        <f>K53-E53-F53-G53-H53-I53</f>
        <v>0</v>
      </c>
      <c r="K53" s="15">
        <v>92</v>
      </c>
      <c r="L53" s="16">
        <f t="shared" si="10"/>
        <v>0.80434782608695654</v>
      </c>
      <c r="M53" s="16">
        <f t="shared" si="11"/>
        <v>0.19565217391304349</v>
      </c>
      <c r="N53" s="13"/>
    </row>
    <row r="55" spans="1:14" x14ac:dyDescent="0.3">
      <c r="A55" s="1" t="s">
        <v>40</v>
      </c>
    </row>
    <row r="56" spans="1:14" x14ac:dyDescent="0.3">
      <c r="B56" t="s">
        <v>26</v>
      </c>
      <c r="E56" s="17">
        <v>3</v>
      </c>
      <c r="F56" s="17">
        <v>0</v>
      </c>
      <c r="G56" s="17">
        <v>8</v>
      </c>
      <c r="H56" s="17">
        <v>0</v>
      </c>
      <c r="I56" s="17">
        <v>0</v>
      </c>
      <c r="J56" s="17">
        <f>K56-E56-F56-G56-H56-I56</f>
        <v>0</v>
      </c>
      <c r="K56" s="17">
        <v>11</v>
      </c>
      <c r="L56" s="18">
        <f>(E56+F56)/(K56)</f>
        <v>0.27272727272727271</v>
      </c>
      <c r="M56" s="18">
        <f>(G56+H56+I56+J56)/(K56)</f>
        <v>0.72727272727272729</v>
      </c>
    </row>
    <row r="57" spans="1:14" x14ac:dyDescent="0.3">
      <c r="B57" s="19" t="s">
        <v>18</v>
      </c>
      <c r="D57" s="25"/>
      <c r="E57" s="26">
        <f t="shared" ref="E57:K57" si="13">SUM(E56:E56)</f>
        <v>3</v>
      </c>
      <c r="F57" s="26">
        <f t="shared" si="13"/>
        <v>0</v>
      </c>
      <c r="G57" s="26">
        <f t="shared" si="13"/>
        <v>8</v>
      </c>
      <c r="H57" s="26">
        <f t="shared" si="13"/>
        <v>0</v>
      </c>
      <c r="I57" s="26">
        <f t="shared" si="13"/>
        <v>0</v>
      </c>
      <c r="J57" s="26">
        <f t="shared" si="13"/>
        <v>0</v>
      </c>
      <c r="K57" s="26">
        <f t="shared" si="13"/>
        <v>11</v>
      </c>
      <c r="L57" s="27">
        <f>(E57+F57)/(K57)</f>
        <v>0.27272727272727271</v>
      </c>
      <c r="M57" s="27">
        <f>(G57+H57+I57+J57)/(K57)</f>
        <v>0.72727272727272729</v>
      </c>
      <c r="N57" s="28"/>
    </row>
    <row r="58" spans="1:14" x14ac:dyDescent="0.3">
      <c r="B58" s="24" t="s">
        <v>19</v>
      </c>
      <c r="C58" s="4"/>
      <c r="D58" s="14"/>
      <c r="E58" s="15">
        <v>3</v>
      </c>
      <c r="F58" s="15">
        <v>0</v>
      </c>
      <c r="G58" s="15">
        <v>8</v>
      </c>
      <c r="H58" s="15">
        <v>0</v>
      </c>
      <c r="I58" s="15">
        <v>0</v>
      </c>
      <c r="J58" s="15">
        <f>K58-E58-F58-G58-H58-I58</f>
        <v>0</v>
      </c>
      <c r="K58" s="15">
        <v>11</v>
      </c>
      <c r="L58" s="16">
        <f>(E58+F58)/(K58)</f>
        <v>0.27272727272727271</v>
      </c>
      <c r="M58" s="16">
        <f>(G58+H58+I58+J58)/(K58)</f>
        <v>0.72727272727272729</v>
      </c>
      <c r="N58" s="13"/>
    </row>
    <row r="60" spans="1:14" x14ac:dyDescent="0.3">
      <c r="A60" s="1" t="s">
        <v>41</v>
      </c>
    </row>
    <row r="61" spans="1:14" x14ac:dyDescent="0.3">
      <c r="B61" t="s">
        <v>68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f>K61-E61-F61-G61-H61-I61</f>
        <v>0</v>
      </c>
      <c r="K61" s="17">
        <v>1</v>
      </c>
      <c r="L61" s="18">
        <f t="shared" ref="L61:L67" si="14">(E61+F61)/(K61)</f>
        <v>1</v>
      </c>
      <c r="M61" s="18">
        <f t="shared" ref="M61:M67" si="15">(G61+H61+I61+J61)/(K61)</f>
        <v>0</v>
      </c>
    </row>
    <row r="62" spans="1:14" x14ac:dyDescent="0.3">
      <c r="B62" t="s">
        <v>42</v>
      </c>
      <c r="E62" s="17">
        <v>2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2</v>
      </c>
      <c r="L62" s="18">
        <f t="shared" si="14"/>
        <v>1</v>
      </c>
      <c r="M62" s="18">
        <f t="shared" si="15"/>
        <v>0</v>
      </c>
    </row>
    <row r="63" spans="1:14" x14ac:dyDescent="0.3">
      <c r="B63" t="s">
        <v>43</v>
      </c>
      <c r="E63" s="17">
        <v>5</v>
      </c>
      <c r="F63" s="17">
        <v>0</v>
      </c>
      <c r="G63" s="17">
        <v>2</v>
      </c>
      <c r="H63" s="17">
        <v>0</v>
      </c>
      <c r="I63" s="17">
        <v>1</v>
      </c>
      <c r="J63" s="17">
        <f>K63-E63-F63-G63-H63-I63</f>
        <v>0</v>
      </c>
      <c r="K63" s="17">
        <v>8</v>
      </c>
      <c r="L63" s="18">
        <f t="shared" si="14"/>
        <v>0.625</v>
      </c>
      <c r="M63" s="18">
        <f t="shared" si="15"/>
        <v>0.375</v>
      </c>
    </row>
    <row r="64" spans="1:14" x14ac:dyDescent="0.3">
      <c r="B64" s="19" t="s">
        <v>18</v>
      </c>
      <c r="D64" s="20"/>
      <c r="E64" s="22">
        <f t="shared" ref="E64:K64" si="16">SUM(E61:E63)</f>
        <v>7</v>
      </c>
      <c r="F64" s="22">
        <f t="shared" si="16"/>
        <v>1</v>
      </c>
      <c r="G64" s="22">
        <f t="shared" si="16"/>
        <v>2</v>
      </c>
      <c r="H64" s="22">
        <f t="shared" si="16"/>
        <v>0</v>
      </c>
      <c r="I64" s="22">
        <f t="shared" si="16"/>
        <v>1</v>
      </c>
      <c r="J64" s="22">
        <f t="shared" si="16"/>
        <v>0</v>
      </c>
      <c r="K64" s="22">
        <f t="shared" si="16"/>
        <v>11</v>
      </c>
      <c r="L64" s="23">
        <f t="shared" si="14"/>
        <v>0.72727272727272729</v>
      </c>
      <c r="M64" s="23">
        <f t="shared" si="15"/>
        <v>0.27272727272727271</v>
      </c>
      <c r="N64" s="21"/>
    </row>
    <row r="65" spans="1:14" x14ac:dyDescent="0.3">
      <c r="B65" t="s">
        <v>34</v>
      </c>
      <c r="E65" s="17">
        <v>0</v>
      </c>
      <c r="F65" s="17">
        <v>0</v>
      </c>
      <c r="G65" s="17">
        <v>1</v>
      </c>
      <c r="H65" s="17">
        <v>0</v>
      </c>
      <c r="I65" s="17">
        <v>0</v>
      </c>
      <c r="J65" s="17">
        <f>K65-E65-F65-G65-H65-I65</f>
        <v>0</v>
      </c>
      <c r="K65" s="17">
        <v>1</v>
      </c>
      <c r="L65" s="18">
        <f t="shared" si="14"/>
        <v>0</v>
      </c>
      <c r="M65" s="18">
        <f t="shared" si="15"/>
        <v>1</v>
      </c>
    </row>
    <row r="66" spans="1:14" x14ac:dyDescent="0.3">
      <c r="B66" s="19" t="s">
        <v>35</v>
      </c>
      <c r="D66" s="25"/>
      <c r="E66" s="26">
        <f t="shared" ref="E66:K66" si="17">SUM(E65:E65)</f>
        <v>0</v>
      </c>
      <c r="F66" s="26">
        <f t="shared" si="17"/>
        <v>0</v>
      </c>
      <c r="G66" s="26">
        <f t="shared" si="17"/>
        <v>1</v>
      </c>
      <c r="H66" s="26">
        <f t="shared" si="17"/>
        <v>0</v>
      </c>
      <c r="I66" s="26">
        <f t="shared" si="17"/>
        <v>0</v>
      </c>
      <c r="J66" s="26">
        <f t="shared" si="17"/>
        <v>0</v>
      </c>
      <c r="K66" s="26">
        <f t="shared" si="17"/>
        <v>1</v>
      </c>
      <c r="L66" s="27">
        <f t="shared" si="14"/>
        <v>0</v>
      </c>
      <c r="M66" s="27">
        <f t="shared" si="15"/>
        <v>1</v>
      </c>
      <c r="N66" s="28"/>
    </row>
    <row r="67" spans="1:14" x14ac:dyDescent="0.3">
      <c r="B67" s="24" t="s">
        <v>44</v>
      </c>
      <c r="C67" s="4"/>
      <c r="D67" s="14"/>
      <c r="E67" s="15">
        <v>7</v>
      </c>
      <c r="F67" s="15">
        <v>1</v>
      </c>
      <c r="G67" s="15">
        <v>3</v>
      </c>
      <c r="H67" s="15">
        <v>0</v>
      </c>
      <c r="I67" s="15">
        <v>1</v>
      </c>
      <c r="J67" s="15">
        <f>K67-E67-F67-G67-H67-I67</f>
        <v>0</v>
      </c>
      <c r="K67" s="15">
        <v>12</v>
      </c>
      <c r="L67" s="16">
        <f t="shared" si="14"/>
        <v>0.66666666666666663</v>
      </c>
      <c r="M67" s="16">
        <f t="shared" si="15"/>
        <v>0.33333333333333331</v>
      </c>
      <c r="N67" s="13"/>
    </row>
    <row r="69" spans="1:14" x14ac:dyDescent="0.3">
      <c r="A69" s="1" t="s">
        <v>45</v>
      </c>
    </row>
    <row r="70" spans="1:14" x14ac:dyDescent="0.3">
      <c r="B70" t="s">
        <v>46</v>
      </c>
      <c r="E70" s="17">
        <v>2</v>
      </c>
      <c r="F70" s="17">
        <v>0</v>
      </c>
      <c r="G70" s="17">
        <v>0</v>
      </c>
      <c r="H70" s="17">
        <v>0</v>
      </c>
      <c r="I70" s="17">
        <v>0</v>
      </c>
      <c r="J70" s="17">
        <f>K70-E70-F70-G70-H70-I70</f>
        <v>0</v>
      </c>
      <c r="K70" s="17">
        <v>2</v>
      </c>
      <c r="L70" s="18">
        <f>(E70+F70)/(K70)</f>
        <v>1</v>
      </c>
      <c r="M70" s="18">
        <f>(G70+H70+I70+J70)/(K70)</f>
        <v>0</v>
      </c>
    </row>
    <row r="71" spans="1:14" x14ac:dyDescent="0.3">
      <c r="B71" s="29" t="s">
        <v>47</v>
      </c>
      <c r="C71" s="30"/>
      <c r="D71" s="12"/>
      <c r="E71" s="15">
        <f t="shared" ref="E71:K71" si="18">SUM(E70:E70)</f>
        <v>2</v>
      </c>
      <c r="F71" s="15">
        <f t="shared" si="18"/>
        <v>0</v>
      </c>
      <c r="G71" s="15">
        <f t="shared" si="18"/>
        <v>0</v>
      </c>
      <c r="H71" s="15">
        <f t="shared" si="18"/>
        <v>0</v>
      </c>
      <c r="I71" s="15">
        <f t="shared" si="18"/>
        <v>0</v>
      </c>
      <c r="J71" s="15">
        <f t="shared" si="18"/>
        <v>0</v>
      </c>
      <c r="K71" s="15">
        <f t="shared" si="18"/>
        <v>2</v>
      </c>
      <c r="L71" s="16">
        <f>(E71+F71)/(K71)</f>
        <v>1</v>
      </c>
      <c r="M71" s="16">
        <f>(G71+H71+I71+J71)/(K71)</f>
        <v>0</v>
      </c>
      <c r="N71" s="13"/>
    </row>
    <row r="72" spans="1:14" x14ac:dyDescent="0.3">
      <c r="A72" s="1" t="s">
        <v>48</v>
      </c>
    </row>
    <row r="73" spans="1:14" x14ac:dyDescent="0.3">
      <c r="B73" t="s">
        <v>34</v>
      </c>
      <c r="E73" s="17">
        <v>3</v>
      </c>
      <c r="F73" s="17">
        <v>0</v>
      </c>
      <c r="G73" s="17">
        <v>1</v>
      </c>
      <c r="H73" s="17">
        <v>0</v>
      </c>
      <c r="I73" s="17">
        <v>0</v>
      </c>
      <c r="J73" s="17">
        <f>K73-E73-F73-G73-H73-I73</f>
        <v>0</v>
      </c>
      <c r="K73" s="17">
        <v>4</v>
      </c>
      <c r="L73" s="18">
        <f>(E73+F73)/(K73)</f>
        <v>0.75</v>
      </c>
      <c r="M73" s="18">
        <f>(G73+H73+I73+J73)/(K73)</f>
        <v>0.25</v>
      </c>
    </row>
    <row r="74" spans="1:14" x14ac:dyDescent="0.3">
      <c r="B74" s="19" t="s">
        <v>18</v>
      </c>
      <c r="D74" s="20"/>
      <c r="E74" s="22">
        <f t="shared" ref="E74:K74" si="19">SUM(E73:E73)</f>
        <v>3</v>
      </c>
      <c r="F74" s="22">
        <f t="shared" si="19"/>
        <v>0</v>
      </c>
      <c r="G74" s="22">
        <f t="shared" si="19"/>
        <v>1</v>
      </c>
      <c r="H74" s="22">
        <f t="shared" si="19"/>
        <v>0</v>
      </c>
      <c r="I74" s="22">
        <f t="shared" si="19"/>
        <v>0</v>
      </c>
      <c r="J74" s="22">
        <f t="shared" si="19"/>
        <v>0</v>
      </c>
      <c r="K74" s="22">
        <f t="shared" si="19"/>
        <v>4</v>
      </c>
      <c r="L74" s="23">
        <f>(E74+F74)/(K74)</f>
        <v>0.75</v>
      </c>
      <c r="M74" s="23">
        <f>(G74+H74+I74+J74)/(K74)</f>
        <v>0.25</v>
      </c>
      <c r="N74" s="21"/>
    </row>
    <row r="75" spans="1:14" x14ac:dyDescent="0.3">
      <c r="B75" t="s">
        <v>34</v>
      </c>
      <c r="E75" s="17">
        <v>0</v>
      </c>
      <c r="F75" s="17">
        <v>0</v>
      </c>
      <c r="G75" s="17">
        <v>1</v>
      </c>
      <c r="H75" s="17">
        <v>0</v>
      </c>
      <c r="I75" s="17">
        <v>0</v>
      </c>
      <c r="J75" s="17">
        <f>K75-E75-F75-G75-H75-I75</f>
        <v>0</v>
      </c>
      <c r="K75" s="17">
        <v>1</v>
      </c>
      <c r="L75" s="18">
        <f>(E75+F75)/(K75)</f>
        <v>0</v>
      </c>
      <c r="M75" s="18">
        <f>(G75+H75+I75+J75)/(K75)</f>
        <v>1</v>
      </c>
    </row>
    <row r="76" spans="1:14" x14ac:dyDescent="0.3">
      <c r="B76" s="19" t="s">
        <v>35</v>
      </c>
      <c r="D76" s="25"/>
      <c r="E76" s="26">
        <f t="shared" ref="E76:K76" si="20">SUM(E75:E75)</f>
        <v>0</v>
      </c>
      <c r="F76" s="26">
        <f t="shared" si="20"/>
        <v>0</v>
      </c>
      <c r="G76" s="26">
        <f t="shared" si="20"/>
        <v>1</v>
      </c>
      <c r="H76" s="26">
        <f t="shared" si="20"/>
        <v>0</v>
      </c>
      <c r="I76" s="26">
        <f t="shared" si="20"/>
        <v>0</v>
      </c>
      <c r="J76" s="26">
        <f t="shared" si="20"/>
        <v>0</v>
      </c>
      <c r="K76" s="26">
        <f t="shared" si="20"/>
        <v>1</v>
      </c>
      <c r="L76" s="27">
        <f>(E76+F76)/(K76)</f>
        <v>0</v>
      </c>
      <c r="M76" s="27">
        <f>(G76+H76+I76+J76)/(K76)</f>
        <v>1</v>
      </c>
      <c r="N76" s="28"/>
    </row>
    <row r="77" spans="1:14" x14ac:dyDescent="0.3">
      <c r="B77" s="24" t="s">
        <v>49</v>
      </c>
      <c r="C77" s="4"/>
      <c r="D77" s="14"/>
      <c r="E77" s="15">
        <v>3</v>
      </c>
      <c r="F77" s="15">
        <v>0</v>
      </c>
      <c r="G77" s="15">
        <v>2</v>
      </c>
      <c r="H77" s="15">
        <v>0</v>
      </c>
      <c r="I77" s="15">
        <v>0</v>
      </c>
      <c r="J77" s="15">
        <f>K77-E77-F77-G77-H77-I77</f>
        <v>0</v>
      </c>
      <c r="K77" s="15">
        <v>5</v>
      </c>
      <c r="L77" s="16">
        <f>(E77+F77)/(K77)</f>
        <v>0.6</v>
      </c>
      <c r="M77" s="16">
        <f>(G77+H77+I77+J77)/(K77)</f>
        <v>0.4</v>
      </c>
      <c r="N77" s="13"/>
    </row>
    <row r="79" spans="1:14" x14ac:dyDescent="0.3">
      <c r="A79" s="1" t="s">
        <v>50</v>
      </c>
    </row>
    <row r="80" spans="1:14" x14ac:dyDescent="0.3">
      <c r="B80" t="s">
        <v>52</v>
      </c>
      <c r="E80" s="17">
        <v>7</v>
      </c>
      <c r="F80" s="17">
        <v>0</v>
      </c>
      <c r="G80" s="17">
        <v>1</v>
      </c>
      <c r="H80" s="17">
        <v>0</v>
      </c>
      <c r="I80" s="17">
        <v>0</v>
      </c>
      <c r="J80" s="17">
        <f>K80-E80-F80-G80-H80-I80</f>
        <v>0</v>
      </c>
      <c r="K80" s="17">
        <v>8</v>
      </c>
      <c r="L80" s="18">
        <f t="shared" ref="L80:L87" si="21">(E80+F80)/(K80)</f>
        <v>0.875</v>
      </c>
      <c r="M80" s="18">
        <f t="shared" ref="M80:M87" si="22">(G80+H80+I80+J80)/(K80)</f>
        <v>0.125</v>
      </c>
    </row>
    <row r="81" spans="1:14" x14ac:dyDescent="0.3">
      <c r="B81" t="s">
        <v>53</v>
      </c>
      <c r="E81" s="17">
        <v>11</v>
      </c>
      <c r="F81" s="17">
        <v>0</v>
      </c>
      <c r="G81" s="17">
        <v>4</v>
      </c>
      <c r="H81" s="17">
        <v>0</v>
      </c>
      <c r="I81" s="17">
        <v>0</v>
      </c>
      <c r="J81" s="17">
        <f>K81-E81-F81-G81-H81-I81</f>
        <v>0</v>
      </c>
      <c r="K81" s="17">
        <v>15</v>
      </c>
      <c r="L81" s="18">
        <f t="shared" si="21"/>
        <v>0.73333333333333328</v>
      </c>
      <c r="M81" s="18">
        <f t="shared" si="22"/>
        <v>0.26666666666666666</v>
      </c>
    </row>
    <row r="82" spans="1:14" x14ac:dyDescent="0.3">
      <c r="B82" t="s">
        <v>69</v>
      </c>
      <c r="E82" s="17">
        <v>0</v>
      </c>
      <c r="F82" s="17">
        <v>0</v>
      </c>
      <c r="G82" s="17">
        <v>1</v>
      </c>
      <c r="H82" s="17">
        <v>0</v>
      </c>
      <c r="I82" s="17">
        <v>0</v>
      </c>
      <c r="J82" s="17">
        <f>K82-E82-F82-G82-H82-I82</f>
        <v>0</v>
      </c>
      <c r="K82" s="17">
        <v>1</v>
      </c>
      <c r="L82" s="18">
        <f t="shared" si="21"/>
        <v>0</v>
      </c>
      <c r="M82" s="18">
        <f t="shared" si="22"/>
        <v>1</v>
      </c>
    </row>
    <row r="83" spans="1:14" x14ac:dyDescent="0.3">
      <c r="B83" t="s">
        <v>46</v>
      </c>
      <c r="E83" s="17">
        <v>16</v>
      </c>
      <c r="F83" s="17">
        <v>0</v>
      </c>
      <c r="G83" s="17">
        <v>2</v>
      </c>
      <c r="H83" s="17">
        <v>0</v>
      </c>
      <c r="I83" s="17">
        <v>0</v>
      </c>
      <c r="J83" s="17">
        <f>K83-E83-F83-G83-H83-I83</f>
        <v>0</v>
      </c>
      <c r="K83" s="17">
        <v>18</v>
      </c>
      <c r="L83" s="18">
        <f t="shared" si="21"/>
        <v>0.88888888888888884</v>
      </c>
      <c r="M83" s="18">
        <f t="shared" si="22"/>
        <v>0.1111111111111111</v>
      </c>
    </row>
    <row r="84" spans="1:14" x14ac:dyDescent="0.3">
      <c r="B84" s="19" t="s">
        <v>18</v>
      </c>
      <c r="D84" s="20"/>
      <c r="E84" s="22">
        <f t="shared" ref="E84:K84" si="23">SUM(E80:E83)</f>
        <v>34</v>
      </c>
      <c r="F84" s="22">
        <f t="shared" si="23"/>
        <v>0</v>
      </c>
      <c r="G84" s="22">
        <f t="shared" si="23"/>
        <v>8</v>
      </c>
      <c r="H84" s="22">
        <f t="shared" si="23"/>
        <v>0</v>
      </c>
      <c r="I84" s="22">
        <f t="shared" si="23"/>
        <v>0</v>
      </c>
      <c r="J84" s="22">
        <f t="shared" si="23"/>
        <v>0</v>
      </c>
      <c r="K84" s="22">
        <f t="shared" si="23"/>
        <v>42</v>
      </c>
      <c r="L84" s="23">
        <f t="shared" si="21"/>
        <v>0.80952380952380953</v>
      </c>
      <c r="M84" s="23">
        <f t="shared" si="22"/>
        <v>0.19047619047619047</v>
      </c>
      <c r="N84" s="21"/>
    </row>
    <row r="85" spans="1:14" x14ac:dyDescent="0.3">
      <c r="B85" t="s">
        <v>34</v>
      </c>
      <c r="E85" s="17">
        <v>3</v>
      </c>
      <c r="F85" s="17">
        <v>0</v>
      </c>
      <c r="G85" s="17">
        <v>0</v>
      </c>
      <c r="H85" s="17">
        <v>0</v>
      </c>
      <c r="I85" s="17">
        <v>0</v>
      </c>
      <c r="J85" s="17">
        <f>K85-E85-F85-G85-H85-I85</f>
        <v>0</v>
      </c>
      <c r="K85" s="17">
        <v>3</v>
      </c>
      <c r="L85" s="18">
        <f t="shared" si="21"/>
        <v>1</v>
      </c>
      <c r="M85" s="18">
        <f t="shared" si="22"/>
        <v>0</v>
      </c>
    </row>
    <row r="86" spans="1:14" x14ac:dyDescent="0.3">
      <c r="B86" s="19" t="s">
        <v>35</v>
      </c>
      <c r="D86" s="25"/>
      <c r="E86" s="26">
        <f t="shared" ref="E86:K86" si="24">SUM(E85:E85)</f>
        <v>3</v>
      </c>
      <c r="F86" s="26">
        <f t="shared" si="24"/>
        <v>0</v>
      </c>
      <c r="G86" s="26">
        <f t="shared" si="24"/>
        <v>0</v>
      </c>
      <c r="H86" s="26">
        <f t="shared" si="24"/>
        <v>0</v>
      </c>
      <c r="I86" s="26">
        <f t="shared" si="24"/>
        <v>0</v>
      </c>
      <c r="J86" s="26">
        <f t="shared" si="24"/>
        <v>0</v>
      </c>
      <c r="K86" s="26">
        <f t="shared" si="24"/>
        <v>3</v>
      </c>
      <c r="L86" s="27">
        <f t="shared" si="21"/>
        <v>1</v>
      </c>
      <c r="M86" s="27">
        <f t="shared" si="22"/>
        <v>0</v>
      </c>
      <c r="N86" s="28"/>
    </row>
    <row r="87" spans="1:14" x14ac:dyDescent="0.3">
      <c r="B87" s="24" t="s">
        <v>49</v>
      </c>
      <c r="C87" s="4"/>
      <c r="D87" s="14"/>
      <c r="E87" s="15">
        <v>37</v>
      </c>
      <c r="F87" s="15">
        <v>0</v>
      </c>
      <c r="G87" s="15">
        <v>8</v>
      </c>
      <c r="H87" s="15">
        <v>0</v>
      </c>
      <c r="I87" s="15">
        <v>0</v>
      </c>
      <c r="J87" s="15">
        <f>K87-E87-F87-G87-H87-I87</f>
        <v>0</v>
      </c>
      <c r="K87" s="15">
        <v>45</v>
      </c>
      <c r="L87" s="16">
        <f t="shared" si="21"/>
        <v>0.82222222222222219</v>
      </c>
      <c r="M87" s="16">
        <f t="shared" si="22"/>
        <v>0.17777777777777778</v>
      </c>
      <c r="N87" s="13"/>
    </row>
    <row r="89" spans="1:14" x14ac:dyDescent="0.3">
      <c r="A89" s="1" t="s">
        <v>54</v>
      </c>
    </row>
    <row r="90" spans="1:14" x14ac:dyDescent="0.3">
      <c r="B90" t="s">
        <v>53</v>
      </c>
      <c r="E90" s="17">
        <v>2</v>
      </c>
      <c r="F90" s="17">
        <v>0</v>
      </c>
      <c r="G90" s="17">
        <v>0</v>
      </c>
      <c r="H90" s="17">
        <v>0</v>
      </c>
      <c r="I90" s="17">
        <v>0</v>
      </c>
      <c r="J90" s="17">
        <f>K90-E90-F90-G90-H90-I90</f>
        <v>0</v>
      </c>
      <c r="K90" s="17">
        <v>2</v>
      </c>
      <c r="L90" s="18">
        <f t="shared" ref="L90:L98" si="25">(E90+F90)/(K90)</f>
        <v>1</v>
      </c>
      <c r="M90" s="18">
        <f t="shared" ref="M90:M98" si="26">(G90+H90+I90+J90)/(K90)</f>
        <v>0</v>
      </c>
    </row>
    <row r="91" spans="1:14" x14ac:dyDescent="0.3">
      <c r="B91" t="s">
        <v>55</v>
      </c>
      <c r="E91" s="17">
        <v>5</v>
      </c>
      <c r="F91" s="17">
        <v>0</v>
      </c>
      <c r="G91" s="17">
        <v>1</v>
      </c>
      <c r="H91" s="17">
        <v>0</v>
      </c>
      <c r="I91" s="17">
        <v>0</v>
      </c>
      <c r="J91" s="17">
        <f>K91-E91-F91-G91-H91-I91</f>
        <v>0</v>
      </c>
      <c r="K91" s="17">
        <v>6</v>
      </c>
      <c r="L91" s="18">
        <f t="shared" si="25"/>
        <v>0.83333333333333337</v>
      </c>
      <c r="M91" s="18">
        <f t="shared" si="26"/>
        <v>0.16666666666666666</v>
      </c>
    </row>
    <row r="92" spans="1:14" x14ac:dyDescent="0.3">
      <c r="B92" t="s">
        <v>56</v>
      </c>
      <c r="E92" s="17">
        <v>4</v>
      </c>
      <c r="F92" s="17">
        <v>0</v>
      </c>
      <c r="G92" s="17">
        <v>2</v>
      </c>
      <c r="H92" s="17">
        <v>0</v>
      </c>
      <c r="I92" s="17">
        <v>0</v>
      </c>
      <c r="J92" s="17">
        <f>K92-E92-F92-G92-H92-I92</f>
        <v>0</v>
      </c>
      <c r="K92" s="17">
        <v>6</v>
      </c>
      <c r="L92" s="18">
        <f t="shared" si="25"/>
        <v>0.66666666666666663</v>
      </c>
      <c r="M92" s="18">
        <f t="shared" si="26"/>
        <v>0.33333333333333331</v>
      </c>
    </row>
    <row r="93" spans="1:14" x14ac:dyDescent="0.3">
      <c r="B93" t="s">
        <v>34</v>
      </c>
      <c r="E93" s="17">
        <v>0</v>
      </c>
      <c r="F93" s="17">
        <v>0</v>
      </c>
      <c r="G93" s="17">
        <v>1</v>
      </c>
      <c r="H93" s="17">
        <v>0</v>
      </c>
      <c r="I93" s="17">
        <v>0</v>
      </c>
      <c r="J93" s="17">
        <f>K93-E93-F93-G93-H93-I93</f>
        <v>0</v>
      </c>
      <c r="K93" s="17">
        <v>1</v>
      </c>
      <c r="L93" s="18">
        <f t="shared" si="25"/>
        <v>0</v>
      </c>
      <c r="M93" s="18">
        <f t="shared" si="26"/>
        <v>1</v>
      </c>
    </row>
    <row r="94" spans="1:14" x14ac:dyDescent="0.3">
      <c r="B94" t="s">
        <v>57</v>
      </c>
      <c r="E94" s="17">
        <v>3</v>
      </c>
      <c r="F94" s="17">
        <v>0</v>
      </c>
      <c r="G94" s="17">
        <v>0</v>
      </c>
      <c r="H94" s="17">
        <v>0</v>
      </c>
      <c r="I94" s="17">
        <v>0</v>
      </c>
      <c r="J94" s="17">
        <f>K94-E94-F94-G94-H94-I94</f>
        <v>0</v>
      </c>
      <c r="K94" s="17">
        <v>3</v>
      </c>
      <c r="L94" s="18">
        <f t="shared" si="25"/>
        <v>1</v>
      </c>
      <c r="M94" s="18">
        <f t="shared" si="26"/>
        <v>0</v>
      </c>
    </row>
    <row r="95" spans="1:14" x14ac:dyDescent="0.3">
      <c r="B95" s="19" t="s">
        <v>18</v>
      </c>
      <c r="D95" s="20"/>
      <c r="E95" s="22">
        <f t="shared" ref="E95:K95" si="27">SUM(E90:E94)</f>
        <v>14</v>
      </c>
      <c r="F95" s="22">
        <f t="shared" si="27"/>
        <v>0</v>
      </c>
      <c r="G95" s="22">
        <f t="shared" si="27"/>
        <v>4</v>
      </c>
      <c r="H95" s="22">
        <f t="shared" si="27"/>
        <v>0</v>
      </c>
      <c r="I95" s="22">
        <f t="shared" si="27"/>
        <v>0</v>
      </c>
      <c r="J95" s="22">
        <f t="shared" si="27"/>
        <v>0</v>
      </c>
      <c r="K95" s="22">
        <f t="shared" si="27"/>
        <v>18</v>
      </c>
      <c r="L95" s="23">
        <f t="shared" si="25"/>
        <v>0.77777777777777779</v>
      </c>
      <c r="M95" s="23">
        <f t="shared" si="26"/>
        <v>0.22222222222222221</v>
      </c>
      <c r="N95" s="21"/>
    </row>
    <row r="96" spans="1:14" x14ac:dyDescent="0.3">
      <c r="B96" t="s">
        <v>33</v>
      </c>
      <c r="E96" s="17">
        <v>0</v>
      </c>
      <c r="F96" s="17">
        <v>0</v>
      </c>
      <c r="G96" s="17">
        <v>1</v>
      </c>
      <c r="H96" s="17">
        <v>0</v>
      </c>
      <c r="I96" s="17">
        <v>0</v>
      </c>
      <c r="J96" s="17">
        <f>K96-E96-F96-G96-H96-I96</f>
        <v>1</v>
      </c>
      <c r="K96" s="17">
        <v>2</v>
      </c>
      <c r="L96" s="18">
        <f t="shared" si="25"/>
        <v>0</v>
      </c>
      <c r="M96" s="18">
        <f t="shared" si="26"/>
        <v>1</v>
      </c>
    </row>
    <row r="97" spans="1:14" x14ac:dyDescent="0.3">
      <c r="B97" s="19" t="s">
        <v>35</v>
      </c>
      <c r="D97" s="25"/>
      <c r="E97" s="26">
        <f t="shared" ref="E97:K97" si="28">SUM(E96:E96)</f>
        <v>0</v>
      </c>
      <c r="F97" s="26">
        <f t="shared" si="28"/>
        <v>0</v>
      </c>
      <c r="G97" s="26">
        <f t="shared" si="28"/>
        <v>1</v>
      </c>
      <c r="H97" s="26">
        <f t="shared" si="28"/>
        <v>0</v>
      </c>
      <c r="I97" s="26">
        <f t="shared" si="28"/>
        <v>0</v>
      </c>
      <c r="J97" s="26">
        <f t="shared" si="28"/>
        <v>1</v>
      </c>
      <c r="K97" s="26">
        <f t="shared" si="28"/>
        <v>2</v>
      </c>
      <c r="L97" s="27">
        <f t="shared" si="25"/>
        <v>0</v>
      </c>
      <c r="M97" s="27">
        <f t="shared" si="26"/>
        <v>1</v>
      </c>
      <c r="N97" s="28"/>
    </row>
    <row r="98" spans="1:14" x14ac:dyDescent="0.3">
      <c r="B98" s="24" t="s">
        <v>19</v>
      </c>
      <c r="C98" s="4"/>
      <c r="D98" s="14"/>
      <c r="E98" s="15">
        <v>14</v>
      </c>
      <c r="F98" s="15">
        <v>0</v>
      </c>
      <c r="G98" s="15">
        <v>5</v>
      </c>
      <c r="H98" s="15">
        <v>0</v>
      </c>
      <c r="I98" s="15">
        <v>0</v>
      </c>
      <c r="J98" s="15">
        <f>K98-E98-F98-G98-H98-I98</f>
        <v>1</v>
      </c>
      <c r="K98" s="15">
        <v>20</v>
      </c>
      <c r="L98" s="16">
        <f t="shared" si="25"/>
        <v>0.7</v>
      </c>
      <c r="M98" s="16">
        <f t="shared" si="26"/>
        <v>0.3</v>
      </c>
      <c r="N98" s="13"/>
    </row>
    <row r="100" spans="1:14" x14ac:dyDescent="0.3">
      <c r="A100" s="1" t="s">
        <v>58</v>
      </c>
    </row>
    <row r="101" spans="1:14" x14ac:dyDescent="0.3">
      <c r="B101" t="s">
        <v>60</v>
      </c>
      <c r="E101" s="17">
        <v>7</v>
      </c>
      <c r="F101" s="17">
        <v>0</v>
      </c>
      <c r="G101" s="17">
        <v>1</v>
      </c>
      <c r="H101" s="17">
        <v>0</v>
      </c>
      <c r="I101" s="17">
        <v>1</v>
      </c>
      <c r="J101" s="17">
        <f>K101-E101-F101-G101-H101-I101</f>
        <v>0</v>
      </c>
      <c r="K101" s="17">
        <v>9</v>
      </c>
      <c r="L101" s="18">
        <f t="shared" ref="L101:L109" si="29">(E101+F101)/(K101)</f>
        <v>0.77777777777777779</v>
      </c>
      <c r="M101" s="18">
        <f t="shared" ref="M101:M109" si="30">(G101+H101+I101+J101)/(K101)</f>
        <v>0.22222222222222221</v>
      </c>
    </row>
    <row r="102" spans="1:14" x14ac:dyDescent="0.3">
      <c r="B102" t="s">
        <v>61</v>
      </c>
      <c r="E102" s="17">
        <v>6</v>
      </c>
      <c r="F102" s="17">
        <v>0</v>
      </c>
      <c r="G102" s="17">
        <v>4</v>
      </c>
      <c r="H102" s="17">
        <v>0</v>
      </c>
      <c r="I102" s="17">
        <v>0</v>
      </c>
      <c r="J102" s="17">
        <f>K102-E102-F102-G102-H102-I102</f>
        <v>0</v>
      </c>
      <c r="K102" s="17">
        <v>10</v>
      </c>
      <c r="L102" s="18">
        <f t="shared" si="29"/>
        <v>0.6</v>
      </c>
      <c r="M102" s="18">
        <f t="shared" si="30"/>
        <v>0.4</v>
      </c>
    </row>
    <row r="103" spans="1:14" x14ac:dyDescent="0.3">
      <c r="B103" t="s">
        <v>78</v>
      </c>
      <c r="E103" s="17">
        <v>1</v>
      </c>
      <c r="F103" s="17">
        <v>0</v>
      </c>
      <c r="G103" s="17">
        <v>4</v>
      </c>
      <c r="H103" s="17">
        <v>2</v>
      </c>
      <c r="I103" s="17">
        <v>0</v>
      </c>
      <c r="J103" s="17">
        <f>K103-E103-F103-G103-H103-I103</f>
        <v>0</v>
      </c>
      <c r="K103" s="17">
        <v>7</v>
      </c>
      <c r="L103" s="18">
        <f t="shared" si="29"/>
        <v>0.14285714285714285</v>
      </c>
      <c r="M103" s="18">
        <f t="shared" si="30"/>
        <v>0.8571428571428571</v>
      </c>
    </row>
    <row r="104" spans="1:14" x14ac:dyDescent="0.3">
      <c r="B104" t="s">
        <v>62</v>
      </c>
      <c r="E104" s="17">
        <v>1</v>
      </c>
      <c r="F104" s="17">
        <v>0</v>
      </c>
      <c r="G104" s="17">
        <v>0</v>
      </c>
      <c r="H104" s="17">
        <v>0</v>
      </c>
      <c r="I104" s="17">
        <v>0</v>
      </c>
      <c r="J104" s="17">
        <f>K104-E104-F104-G104-H104-I104</f>
        <v>0</v>
      </c>
      <c r="K104" s="17">
        <v>1</v>
      </c>
      <c r="L104" s="18">
        <f t="shared" si="29"/>
        <v>1</v>
      </c>
      <c r="M104" s="18">
        <f t="shared" si="30"/>
        <v>0</v>
      </c>
    </row>
    <row r="105" spans="1:14" x14ac:dyDescent="0.3">
      <c r="B105" t="s">
        <v>63</v>
      </c>
      <c r="E105" s="17">
        <v>2</v>
      </c>
      <c r="F105" s="17">
        <v>0</v>
      </c>
      <c r="G105" s="17">
        <v>1</v>
      </c>
      <c r="H105" s="17">
        <v>0</v>
      </c>
      <c r="I105" s="17">
        <v>0</v>
      </c>
      <c r="J105" s="17">
        <f>K105-E105-F105-G105-H105-I105</f>
        <v>0</v>
      </c>
      <c r="K105" s="17">
        <v>3</v>
      </c>
      <c r="L105" s="18">
        <f t="shared" si="29"/>
        <v>0.66666666666666663</v>
      </c>
      <c r="M105" s="18">
        <f t="shared" si="30"/>
        <v>0.33333333333333331</v>
      </c>
    </row>
    <row r="106" spans="1:14" x14ac:dyDescent="0.3">
      <c r="B106" s="19" t="s">
        <v>18</v>
      </c>
      <c r="D106" s="20"/>
      <c r="E106" s="22">
        <f t="shared" ref="E106:K106" si="31">SUM(E101:E105)</f>
        <v>17</v>
      </c>
      <c r="F106" s="22">
        <f t="shared" si="31"/>
        <v>0</v>
      </c>
      <c r="G106" s="22">
        <f t="shared" si="31"/>
        <v>10</v>
      </c>
      <c r="H106" s="22">
        <f t="shared" si="31"/>
        <v>2</v>
      </c>
      <c r="I106" s="22">
        <f t="shared" si="31"/>
        <v>1</v>
      </c>
      <c r="J106" s="22">
        <f t="shared" si="31"/>
        <v>0</v>
      </c>
      <c r="K106" s="22">
        <f t="shared" si="31"/>
        <v>30</v>
      </c>
      <c r="L106" s="23">
        <f t="shared" si="29"/>
        <v>0.56666666666666665</v>
      </c>
      <c r="M106" s="23">
        <f t="shared" si="30"/>
        <v>0.43333333333333335</v>
      </c>
      <c r="N106" s="21"/>
    </row>
    <row r="107" spans="1:14" x14ac:dyDescent="0.3">
      <c r="B107" t="s">
        <v>83</v>
      </c>
      <c r="E107" s="17">
        <v>3</v>
      </c>
      <c r="F107" s="17">
        <v>0</v>
      </c>
      <c r="G107" s="17">
        <v>1</v>
      </c>
      <c r="H107" s="17">
        <v>0</v>
      </c>
      <c r="I107" s="17">
        <v>0</v>
      </c>
      <c r="J107" s="17">
        <f>K107-E107-F107-G107-H107-I107</f>
        <v>0</v>
      </c>
      <c r="K107" s="17">
        <v>4</v>
      </c>
      <c r="L107" s="18">
        <f t="shared" si="29"/>
        <v>0.75</v>
      </c>
      <c r="M107" s="18">
        <f t="shared" si="30"/>
        <v>0.25</v>
      </c>
    </row>
    <row r="108" spans="1:14" x14ac:dyDescent="0.3">
      <c r="B108" s="19" t="s">
        <v>35</v>
      </c>
      <c r="D108" s="25"/>
      <c r="E108" s="26">
        <f t="shared" ref="E108:K108" si="32">SUM(E107:E107)</f>
        <v>3</v>
      </c>
      <c r="F108" s="26">
        <f t="shared" si="32"/>
        <v>0</v>
      </c>
      <c r="G108" s="26">
        <f t="shared" si="32"/>
        <v>1</v>
      </c>
      <c r="H108" s="26">
        <f t="shared" si="32"/>
        <v>0</v>
      </c>
      <c r="I108" s="26">
        <f t="shared" si="32"/>
        <v>0</v>
      </c>
      <c r="J108" s="26">
        <f t="shared" si="32"/>
        <v>0</v>
      </c>
      <c r="K108" s="26">
        <f t="shared" si="32"/>
        <v>4</v>
      </c>
      <c r="L108" s="27">
        <f t="shared" si="29"/>
        <v>0.75</v>
      </c>
      <c r="M108" s="27">
        <f t="shared" si="30"/>
        <v>0.25</v>
      </c>
      <c r="N108" s="28"/>
    </row>
    <row r="109" spans="1:14" x14ac:dyDescent="0.3">
      <c r="B109" s="24" t="s">
        <v>44</v>
      </c>
      <c r="C109" s="4"/>
      <c r="D109" s="14"/>
      <c r="E109" s="15">
        <v>20</v>
      </c>
      <c r="F109" s="15">
        <v>0</v>
      </c>
      <c r="G109" s="15">
        <v>11</v>
      </c>
      <c r="H109" s="15">
        <v>2</v>
      </c>
      <c r="I109" s="15">
        <v>1</v>
      </c>
      <c r="J109" s="15">
        <f>K109-E109-F109-G109-H109-I109</f>
        <v>0</v>
      </c>
      <c r="K109" s="15">
        <v>34</v>
      </c>
      <c r="L109" s="16">
        <f t="shared" si="29"/>
        <v>0.58823529411764708</v>
      </c>
      <c r="M109" s="16">
        <f t="shared" si="30"/>
        <v>0.41176470588235292</v>
      </c>
      <c r="N109" s="13"/>
    </row>
    <row r="111" spans="1:14" x14ac:dyDescent="0.3">
      <c r="A111" s="31" t="s">
        <v>65</v>
      </c>
      <c r="B111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F0BC-6011-4C1B-AA6E-31B354B8336D}">
  <sheetPr>
    <pageSetUpPr fitToPage="1"/>
  </sheetPr>
  <dimension ref="A2:O98"/>
  <sheetViews>
    <sheetView showGridLines="0" topLeftCell="A69" zoomScale="75" zoomScaleNormal="75" workbookViewId="0">
      <selection activeCell="L96" sqref="L96:M96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0</v>
      </c>
      <c r="F14" s="15">
        <v>9</v>
      </c>
      <c r="G14" s="15">
        <v>3</v>
      </c>
      <c r="H14" s="15">
        <v>0</v>
      </c>
      <c r="I14" s="15">
        <v>2</v>
      </c>
      <c r="J14" s="15">
        <f>K14-E14-F14-G14-H14-I14</f>
        <v>1</v>
      </c>
      <c r="K14" s="15">
        <v>15</v>
      </c>
      <c r="L14" s="16">
        <f>(E14+F14)/(K14)</f>
        <v>0.6</v>
      </c>
      <c r="M14" s="16">
        <f>(G14+H14+I14+J14)/(K14)</f>
        <v>0.4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30</v>
      </c>
      <c r="F17" s="17">
        <v>1</v>
      </c>
      <c r="G17" s="17">
        <v>0</v>
      </c>
      <c r="H17" s="17">
        <v>0</v>
      </c>
      <c r="I17" s="17">
        <v>0</v>
      </c>
      <c r="J17" s="17">
        <f>K17-E17-F17-G17-H17-I17</f>
        <v>0</v>
      </c>
      <c r="K17" s="17">
        <v>31</v>
      </c>
      <c r="L17" s="18">
        <f>(E17+F17)/(K17)</f>
        <v>1</v>
      </c>
      <c r="M17" s="18">
        <f>(G17+H17+I17+J17)/(K17)</f>
        <v>0</v>
      </c>
    </row>
    <row r="18" spans="1:14" x14ac:dyDescent="0.3">
      <c r="B18" t="s">
        <v>17</v>
      </c>
      <c r="E18" s="17">
        <v>3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3</v>
      </c>
      <c r="L18" s="18">
        <f>(E18+F18)/(K18)</f>
        <v>1</v>
      </c>
      <c r="M18" s="18">
        <f>(G18+H18+I18+J18)/(K18)</f>
        <v>0</v>
      </c>
    </row>
    <row r="19" spans="1:14" x14ac:dyDescent="0.3">
      <c r="B19" s="19" t="s">
        <v>18</v>
      </c>
      <c r="D19" s="25"/>
      <c r="E19" s="26">
        <f t="shared" ref="E19:K19" si="0">SUM(E17:E18)</f>
        <v>33</v>
      </c>
      <c r="F19" s="26">
        <f t="shared" si="0"/>
        <v>1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34</v>
      </c>
      <c r="L19" s="27">
        <f>(E19+F19)/(K19)</f>
        <v>1</v>
      </c>
      <c r="M19" s="27">
        <f>(G19+H19+I19+J19)/(K19)</f>
        <v>0</v>
      </c>
      <c r="N19" s="28"/>
    </row>
    <row r="20" spans="1:14" x14ac:dyDescent="0.3">
      <c r="B20" s="24" t="s">
        <v>19</v>
      </c>
      <c r="C20" s="4"/>
      <c r="D20" s="14"/>
      <c r="E20" s="15">
        <v>33</v>
      </c>
      <c r="F20" s="15">
        <v>1</v>
      </c>
      <c r="G20" s="15">
        <v>0</v>
      </c>
      <c r="H20" s="15">
        <v>0</v>
      </c>
      <c r="I20" s="15">
        <v>0</v>
      </c>
      <c r="J20" s="15">
        <f>K20-E20-F20-G20-H20-I20</f>
        <v>0</v>
      </c>
      <c r="K20" s="15">
        <v>34</v>
      </c>
      <c r="L20" s="16">
        <f>(E20+F20)/(K20)</f>
        <v>1</v>
      </c>
      <c r="M20" s="16">
        <f>(G20+H20+I20+J20)/(K20)</f>
        <v>0</v>
      </c>
      <c r="N20" s="13"/>
    </row>
    <row r="22" spans="1:14" x14ac:dyDescent="0.3">
      <c r="A22" s="1" t="s">
        <v>20</v>
      </c>
    </row>
    <row r="23" spans="1:14" x14ac:dyDescent="0.3">
      <c r="B23" t="s">
        <v>21</v>
      </c>
      <c r="E23" s="17">
        <v>5</v>
      </c>
      <c r="F23" s="17">
        <v>0</v>
      </c>
      <c r="G23" s="17">
        <v>1</v>
      </c>
      <c r="H23" s="17">
        <v>0</v>
      </c>
      <c r="I23" s="17">
        <v>0</v>
      </c>
      <c r="J23" s="17">
        <f t="shared" ref="J23:J36" si="1">K23-E23-F23-G23-H23-I23</f>
        <v>2</v>
      </c>
      <c r="K23" s="17">
        <v>8</v>
      </c>
      <c r="L23" s="18">
        <f t="shared" ref="L23:L41" si="2">(E23+F23)/(K23)</f>
        <v>0.625</v>
      </c>
      <c r="M23" s="18">
        <f t="shared" ref="M23:M41" si="3">(G23+H23+I23+J23)/(K23)</f>
        <v>0.375</v>
      </c>
    </row>
    <row r="24" spans="1:14" x14ac:dyDescent="0.3">
      <c r="B24" t="s">
        <v>22</v>
      </c>
      <c r="E24" s="17">
        <v>4</v>
      </c>
      <c r="F24" s="17">
        <v>3</v>
      </c>
      <c r="G24" s="17">
        <v>2</v>
      </c>
      <c r="H24" s="17">
        <v>0</v>
      </c>
      <c r="I24" s="17">
        <v>0</v>
      </c>
      <c r="J24" s="17">
        <f t="shared" si="1"/>
        <v>0</v>
      </c>
      <c r="K24" s="17">
        <v>9</v>
      </c>
      <c r="L24" s="18">
        <f t="shared" si="2"/>
        <v>0.77777777777777779</v>
      </c>
      <c r="M24" s="18">
        <f t="shared" si="3"/>
        <v>0.22222222222222221</v>
      </c>
    </row>
    <row r="25" spans="1:14" x14ac:dyDescent="0.3">
      <c r="B25" t="s">
        <v>23</v>
      </c>
      <c r="E25" s="17">
        <v>8</v>
      </c>
      <c r="F25" s="17">
        <v>2</v>
      </c>
      <c r="G25" s="17">
        <v>3</v>
      </c>
      <c r="H25" s="17">
        <v>1</v>
      </c>
      <c r="I25" s="17">
        <v>0</v>
      </c>
      <c r="J25" s="17">
        <f t="shared" si="1"/>
        <v>0</v>
      </c>
      <c r="K25" s="17">
        <v>14</v>
      </c>
      <c r="L25" s="18">
        <f t="shared" si="2"/>
        <v>0.7142857142857143</v>
      </c>
      <c r="M25" s="18">
        <f t="shared" si="3"/>
        <v>0.2857142857142857</v>
      </c>
    </row>
    <row r="26" spans="1:14" x14ac:dyDescent="0.3">
      <c r="B26" t="s">
        <v>24</v>
      </c>
      <c r="E26" s="17">
        <v>10</v>
      </c>
      <c r="F26" s="17">
        <v>0</v>
      </c>
      <c r="G26" s="17">
        <v>4</v>
      </c>
      <c r="H26" s="17">
        <v>1</v>
      </c>
      <c r="I26" s="17">
        <v>0</v>
      </c>
      <c r="J26" s="17">
        <f t="shared" si="1"/>
        <v>0</v>
      </c>
      <c r="K26" s="17">
        <v>15</v>
      </c>
      <c r="L26" s="18">
        <f t="shared" si="2"/>
        <v>0.66666666666666663</v>
      </c>
      <c r="M26" s="18">
        <f t="shared" si="3"/>
        <v>0.33333333333333331</v>
      </c>
    </row>
    <row r="27" spans="1:14" x14ac:dyDescent="0.3">
      <c r="B27" t="s">
        <v>25</v>
      </c>
      <c r="E27" s="17">
        <v>15</v>
      </c>
      <c r="F27" s="17">
        <v>0</v>
      </c>
      <c r="G27" s="17">
        <v>0</v>
      </c>
      <c r="H27" s="17">
        <v>0</v>
      </c>
      <c r="I27" s="17">
        <v>0</v>
      </c>
      <c r="J27" s="17">
        <f t="shared" si="1"/>
        <v>2</v>
      </c>
      <c r="K27" s="17">
        <v>17</v>
      </c>
      <c r="L27" s="18">
        <f t="shared" si="2"/>
        <v>0.88235294117647056</v>
      </c>
      <c r="M27" s="18">
        <f t="shared" si="3"/>
        <v>0.11764705882352941</v>
      </c>
    </row>
    <row r="28" spans="1:14" x14ac:dyDescent="0.3">
      <c r="B28" t="s">
        <v>26</v>
      </c>
      <c r="E28" s="17">
        <v>0</v>
      </c>
      <c r="F28" s="17">
        <v>1</v>
      </c>
      <c r="G28" s="17">
        <v>1</v>
      </c>
      <c r="H28" s="17">
        <v>0</v>
      </c>
      <c r="I28" s="17">
        <v>0</v>
      </c>
      <c r="J28" s="17">
        <f t="shared" si="1"/>
        <v>0</v>
      </c>
      <c r="K28" s="17">
        <v>2</v>
      </c>
      <c r="L28" s="18">
        <f t="shared" si="2"/>
        <v>0.5</v>
      </c>
      <c r="M28" s="18">
        <f t="shared" si="3"/>
        <v>0.5</v>
      </c>
    </row>
    <row r="29" spans="1:14" x14ac:dyDescent="0.3">
      <c r="B29" t="s">
        <v>27</v>
      </c>
      <c r="E29" s="17">
        <v>10</v>
      </c>
      <c r="F29" s="17">
        <v>4</v>
      </c>
      <c r="G29" s="17">
        <v>1</v>
      </c>
      <c r="H29" s="17">
        <v>0</v>
      </c>
      <c r="I29" s="17">
        <v>0</v>
      </c>
      <c r="J29" s="17">
        <f t="shared" si="1"/>
        <v>0</v>
      </c>
      <c r="K29" s="17">
        <v>15</v>
      </c>
      <c r="L29" s="18">
        <f t="shared" si="2"/>
        <v>0.93333333333333335</v>
      </c>
      <c r="M29" s="18">
        <f t="shared" si="3"/>
        <v>6.6666666666666666E-2</v>
      </c>
    </row>
    <row r="30" spans="1:14" x14ac:dyDescent="0.3">
      <c r="B30" t="s">
        <v>28</v>
      </c>
      <c r="E30" s="17">
        <v>2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2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16</v>
      </c>
      <c r="E31" s="17">
        <v>9</v>
      </c>
      <c r="F31" s="17">
        <v>0</v>
      </c>
      <c r="G31" s="17">
        <v>1</v>
      </c>
      <c r="H31" s="17">
        <v>0</v>
      </c>
      <c r="I31" s="17">
        <v>0</v>
      </c>
      <c r="J31" s="17">
        <f t="shared" si="1"/>
        <v>0</v>
      </c>
      <c r="K31" s="17">
        <v>10</v>
      </c>
      <c r="L31" s="18">
        <f t="shared" si="2"/>
        <v>0.9</v>
      </c>
      <c r="M31" s="18">
        <f t="shared" si="3"/>
        <v>0.1</v>
      </c>
    </row>
    <row r="32" spans="1:14" x14ac:dyDescent="0.3">
      <c r="B32" t="s">
        <v>17</v>
      </c>
      <c r="E32" s="17">
        <v>0</v>
      </c>
      <c r="F32" s="17">
        <v>0</v>
      </c>
      <c r="G32" s="17">
        <v>1</v>
      </c>
      <c r="H32" s="17">
        <v>0</v>
      </c>
      <c r="I32" s="17">
        <v>0</v>
      </c>
      <c r="J32" s="17">
        <f t="shared" si="1"/>
        <v>0</v>
      </c>
      <c r="K32" s="17">
        <v>1</v>
      </c>
      <c r="L32" s="18">
        <f t="shared" si="2"/>
        <v>0</v>
      </c>
      <c r="M32" s="18">
        <f t="shared" si="3"/>
        <v>1</v>
      </c>
    </row>
    <row r="33" spans="1:14" x14ac:dyDescent="0.3">
      <c r="B33" t="s">
        <v>29</v>
      </c>
      <c r="E33" s="17">
        <v>8</v>
      </c>
      <c r="F33" s="17">
        <v>0</v>
      </c>
      <c r="G33" s="17">
        <v>1</v>
      </c>
      <c r="H33" s="17">
        <v>0</v>
      </c>
      <c r="I33" s="17">
        <v>0</v>
      </c>
      <c r="J33" s="17">
        <f t="shared" si="1"/>
        <v>0</v>
      </c>
      <c r="K33" s="17">
        <v>9</v>
      </c>
      <c r="L33" s="18">
        <f t="shared" si="2"/>
        <v>0.88888888888888884</v>
      </c>
      <c r="M33" s="18">
        <f t="shared" si="3"/>
        <v>0.1111111111111111</v>
      </c>
    </row>
    <row r="34" spans="1:14" x14ac:dyDescent="0.3">
      <c r="B34" t="s">
        <v>30</v>
      </c>
      <c r="E34" s="17">
        <v>7</v>
      </c>
      <c r="F34" s="17">
        <v>0</v>
      </c>
      <c r="G34" s="17">
        <v>0</v>
      </c>
      <c r="H34" s="17">
        <v>1</v>
      </c>
      <c r="I34" s="17">
        <v>0</v>
      </c>
      <c r="J34" s="17">
        <f t="shared" si="1"/>
        <v>0</v>
      </c>
      <c r="K34" s="17">
        <v>8</v>
      </c>
      <c r="L34" s="18">
        <f t="shared" si="2"/>
        <v>0.875</v>
      </c>
      <c r="M34" s="18">
        <f t="shared" si="3"/>
        <v>0.125</v>
      </c>
    </row>
    <row r="35" spans="1:14" x14ac:dyDescent="0.3">
      <c r="B35" t="s">
        <v>31</v>
      </c>
      <c r="E35" s="17">
        <v>8</v>
      </c>
      <c r="F35" s="17">
        <v>0</v>
      </c>
      <c r="G35" s="17">
        <v>7</v>
      </c>
      <c r="H35" s="17">
        <v>2</v>
      </c>
      <c r="I35" s="17">
        <v>0</v>
      </c>
      <c r="J35" s="17">
        <f t="shared" si="1"/>
        <v>1</v>
      </c>
      <c r="K35" s="17">
        <v>18</v>
      </c>
      <c r="L35" s="18">
        <f t="shared" si="2"/>
        <v>0.44444444444444442</v>
      </c>
      <c r="M35" s="18">
        <f t="shared" si="3"/>
        <v>0.55555555555555558</v>
      </c>
    </row>
    <row r="36" spans="1:14" x14ac:dyDescent="0.3">
      <c r="B36" t="s">
        <v>32</v>
      </c>
      <c r="E36" s="17">
        <v>10</v>
      </c>
      <c r="F36" s="17">
        <v>3</v>
      </c>
      <c r="G36" s="17">
        <v>3</v>
      </c>
      <c r="H36" s="17">
        <v>0</v>
      </c>
      <c r="I36" s="17">
        <v>0</v>
      </c>
      <c r="J36" s="17">
        <f t="shared" si="1"/>
        <v>2</v>
      </c>
      <c r="K36" s="17">
        <v>18</v>
      </c>
      <c r="L36" s="18">
        <f t="shared" si="2"/>
        <v>0.72222222222222221</v>
      </c>
      <c r="M36" s="18">
        <f t="shared" si="3"/>
        <v>0.27777777777777779</v>
      </c>
    </row>
    <row r="37" spans="1:14" x14ac:dyDescent="0.3">
      <c r="B37" s="19" t="s">
        <v>18</v>
      </c>
      <c r="D37" s="20"/>
      <c r="E37" s="22">
        <f t="shared" ref="E37:K37" si="4">SUM(E23:E36)</f>
        <v>96</v>
      </c>
      <c r="F37" s="22">
        <f t="shared" si="4"/>
        <v>13</v>
      </c>
      <c r="G37" s="22">
        <f t="shared" si="4"/>
        <v>25</v>
      </c>
      <c r="H37" s="22">
        <f t="shared" si="4"/>
        <v>5</v>
      </c>
      <c r="I37" s="22">
        <f t="shared" si="4"/>
        <v>0</v>
      </c>
      <c r="J37" s="22">
        <f t="shared" si="4"/>
        <v>7</v>
      </c>
      <c r="K37" s="22">
        <f t="shared" si="4"/>
        <v>146</v>
      </c>
      <c r="L37" s="23">
        <f t="shared" si="2"/>
        <v>0.74657534246575341</v>
      </c>
      <c r="M37" s="23">
        <f t="shared" si="3"/>
        <v>0.25342465753424659</v>
      </c>
      <c r="N37" s="21"/>
    </row>
    <row r="38" spans="1:14" x14ac:dyDescent="0.3">
      <c r="B38" t="s">
        <v>33</v>
      </c>
      <c r="E38" s="17">
        <v>9</v>
      </c>
      <c r="F38" s="17">
        <v>0</v>
      </c>
      <c r="G38" s="17">
        <v>0</v>
      </c>
      <c r="H38" s="17">
        <v>0</v>
      </c>
      <c r="I38" s="17">
        <v>0</v>
      </c>
      <c r="J38" s="17">
        <f>K38-E38-F38-G38-H38-I38</f>
        <v>2</v>
      </c>
      <c r="K38" s="17">
        <v>11</v>
      </c>
      <c r="L38" s="18">
        <f t="shared" si="2"/>
        <v>0.81818181818181823</v>
      </c>
      <c r="M38" s="18">
        <f t="shared" si="3"/>
        <v>0.18181818181818182</v>
      </c>
    </row>
    <row r="39" spans="1:14" x14ac:dyDescent="0.3">
      <c r="B39" t="s">
        <v>34</v>
      </c>
      <c r="E39" s="17">
        <v>1</v>
      </c>
      <c r="F39" s="17">
        <v>2</v>
      </c>
      <c r="G39" s="17">
        <v>0</v>
      </c>
      <c r="H39" s="17">
        <v>0</v>
      </c>
      <c r="I39" s="17">
        <v>0</v>
      </c>
      <c r="J39" s="17">
        <f>K39-E39-F39-G39-H39-I39</f>
        <v>0</v>
      </c>
      <c r="K39" s="17">
        <v>3</v>
      </c>
      <c r="L39" s="18">
        <f t="shared" si="2"/>
        <v>1</v>
      </c>
      <c r="M39" s="18">
        <f t="shared" si="3"/>
        <v>0</v>
      </c>
    </row>
    <row r="40" spans="1:14" x14ac:dyDescent="0.3">
      <c r="B40" s="19" t="s">
        <v>35</v>
      </c>
      <c r="D40" s="25"/>
      <c r="E40" s="26">
        <f t="shared" ref="E40:K40" si="5">SUM(E38:E39)</f>
        <v>10</v>
      </c>
      <c r="F40" s="26">
        <f t="shared" si="5"/>
        <v>2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2</v>
      </c>
      <c r="K40" s="26">
        <f t="shared" si="5"/>
        <v>14</v>
      </c>
      <c r="L40" s="27">
        <f t="shared" si="2"/>
        <v>0.8571428571428571</v>
      </c>
      <c r="M40" s="27">
        <f t="shared" si="3"/>
        <v>0.14285714285714285</v>
      </c>
      <c r="N40" s="28"/>
    </row>
    <row r="41" spans="1:14" x14ac:dyDescent="0.3">
      <c r="B41" s="24" t="s">
        <v>19</v>
      </c>
      <c r="C41" s="4"/>
      <c r="D41" s="14"/>
      <c r="E41" s="15">
        <v>106</v>
      </c>
      <c r="F41" s="15">
        <v>15</v>
      </c>
      <c r="G41" s="15">
        <v>25</v>
      </c>
      <c r="H41" s="15">
        <v>5</v>
      </c>
      <c r="I41" s="15">
        <v>0</v>
      </c>
      <c r="J41" s="15">
        <f>K41-E41-F41-G41-H41-I41</f>
        <v>9</v>
      </c>
      <c r="K41" s="15">
        <v>160</v>
      </c>
      <c r="L41" s="16">
        <f t="shared" si="2"/>
        <v>0.75624999999999998</v>
      </c>
      <c r="M41" s="16">
        <f t="shared" si="3"/>
        <v>0.24374999999999999</v>
      </c>
      <c r="N41" s="13"/>
    </row>
    <row r="43" spans="1:14" x14ac:dyDescent="0.3">
      <c r="A43" s="1" t="s">
        <v>36</v>
      </c>
    </row>
    <row r="44" spans="1:14" x14ac:dyDescent="0.3">
      <c r="B44" t="s">
        <v>37</v>
      </c>
      <c r="E44" s="17">
        <v>10</v>
      </c>
      <c r="F44" s="17">
        <v>0</v>
      </c>
      <c r="G44" s="17">
        <v>0</v>
      </c>
      <c r="H44" s="17">
        <v>0</v>
      </c>
      <c r="I44" s="17">
        <v>3</v>
      </c>
      <c r="J44" s="17">
        <f>K44-E44-F44-G44-H44-I44</f>
        <v>0</v>
      </c>
      <c r="K44" s="17">
        <v>13</v>
      </c>
      <c r="L44" s="18">
        <f t="shared" ref="L44:L52" si="6">(E44+F44)/(K44)</f>
        <v>0.76923076923076927</v>
      </c>
      <c r="M44" s="18">
        <f t="shared" ref="M44:M52" si="7">(G44+H44+I44+J44)/(K44)</f>
        <v>0.23076923076923078</v>
      </c>
    </row>
    <row r="45" spans="1:14" x14ac:dyDescent="0.3">
      <c r="B45" t="s">
        <v>38</v>
      </c>
      <c r="E45" s="17">
        <v>25</v>
      </c>
      <c r="F45" s="17">
        <v>0</v>
      </c>
      <c r="G45" s="17">
        <v>3</v>
      </c>
      <c r="H45" s="17">
        <v>0</v>
      </c>
      <c r="I45" s="17">
        <v>0</v>
      </c>
      <c r="J45" s="17">
        <f>K45-E45-F45-G45-H45-I45</f>
        <v>0</v>
      </c>
      <c r="K45" s="17">
        <v>28</v>
      </c>
      <c r="L45" s="18">
        <f t="shared" si="6"/>
        <v>0.8928571428571429</v>
      </c>
      <c r="M45" s="18">
        <f t="shared" si="7"/>
        <v>0.10714285714285714</v>
      </c>
    </row>
    <row r="46" spans="1:14" x14ac:dyDescent="0.3">
      <c r="B46" t="s">
        <v>26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1</v>
      </c>
      <c r="L46" s="18">
        <f t="shared" si="6"/>
        <v>1</v>
      </c>
      <c r="M46" s="18">
        <f t="shared" si="7"/>
        <v>0</v>
      </c>
    </row>
    <row r="47" spans="1:14" x14ac:dyDescent="0.3">
      <c r="B47" t="s">
        <v>39</v>
      </c>
      <c r="E47" s="17">
        <v>17</v>
      </c>
      <c r="F47" s="17">
        <v>0</v>
      </c>
      <c r="G47" s="17">
        <v>4</v>
      </c>
      <c r="H47" s="17">
        <v>0</v>
      </c>
      <c r="I47" s="17">
        <v>1</v>
      </c>
      <c r="J47" s="17">
        <f>K47-E47-F47-G47-H47-I47</f>
        <v>0</v>
      </c>
      <c r="K47" s="17">
        <v>22</v>
      </c>
      <c r="L47" s="18">
        <f t="shared" si="6"/>
        <v>0.77272727272727271</v>
      </c>
      <c r="M47" s="18">
        <f t="shared" si="7"/>
        <v>0.22727272727272727</v>
      </c>
    </row>
    <row r="48" spans="1:14" x14ac:dyDescent="0.3">
      <c r="B48" t="s">
        <v>32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f>K48-E48-F48-G48-H48-I48</f>
        <v>0</v>
      </c>
      <c r="K48" s="17">
        <v>1</v>
      </c>
      <c r="L48" s="18">
        <f t="shared" si="6"/>
        <v>1</v>
      </c>
      <c r="M48" s="18">
        <f t="shared" si="7"/>
        <v>0</v>
      </c>
    </row>
    <row r="49" spans="1:14" x14ac:dyDescent="0.3">
      <c r="B49" s="19" t="s">
        <v>18</v>
      </c>
      <c r="D49" s="20"/>
      <c r="E49" s="22">
        <f t="shared" ref="E49:K49" si="8">SUM(E44:E48)</f>
        <v>53</v>
      </c>
      <c r="F49" s="22">
        <f t="shared" si="8"/>
        <v>1</v>
      </c>
      <c r="G49" s="22">
        <f t="shared" si="8"/>
        <v>7</v>
      </c>
      <c r="H49" s="22">
        <f t="shared" si="8"/>
        <v>0</v>
      </c>
      <c r="I49" s="22">
        <f t="shared" si="8"/>
        <v>4</v>
      </c>
      <c r="J49" s="22">
        <f t="shared" si="8"/>
        <v>0</v>
      </c>
      <c r="K49" s="22">
        <f t="shared" si="8"/>
        <v>65</v>
      </c>
      <c r="L49" s="23">
        <f t="shared" si="6"/>
        <v>0.83076923076923082</v>
      </c>
      <c r="M49" s="23">
        <f t="shared" si="7"/>
        <v>0.16923076923076924</v>
      </c>
      <c r="N49" s="21"/>
    </row>
    <row r="50" spans="1:14" x14ac:dyDescent="0.3">
      <c r="B50" t="s">
        <v>33</v>
      </c>
      <c r="E50" s="17">
        <v>4</v>
      </c>
      <c r="F50" s="17">
        <v>0</v>
      </c>
      <c r="G50" s="17">
        <v>1</v>
      </c>
      <c r="H50" s="17">
        <v>0</v>
      </c>
      <c r="I50" s="17">
        <v>0</v>
      </c>
      <c r="J50" s="17">
        <f>K50-E50-F50-G50-H50-I50</f>
        <v>0</v>
      </c>
      <c r="K50" s="17">
        <v>5</v>
      </c>
      <c r="L50" s="18">
        <f t="shared" si="6"/>
        <v>0.8</v>
      </c>
      <c r="M50" s="18">
        <f t="shared" si="7"/>
        <v>0.2</v>
      </c>
    </row>
    <row r="51" spans="1:14" x14ac:dyDescent="0.3">
      <c r="B51" s="19" t="s">
        <v>35</v>
      </c>
      <c r="D51" s="25"/>
      <c r="E51" s="26">
        <f t="shared" ref="E51:K51" si="9">SUM(E50:E50)</f>
        <v>4</v>
      </c>
      <c r="F51" s="26">
        <f t="shared" si="9"/>
        <v>0</v>
      </c>
      <c r="G51" s="26">
        <f t="shared" si="9"/>
        <v>1</v>
      </c>
      <c r="H51" s="26">
        <f t="shared" si="9"/>
        <v>0</v>
      </c>
      <c r="I51" s="26">
        <f t="shared" si="9"/>
        <v>0</v>
      </c>
      <c r="J51" s="26">
        <f t="shared" si="9"/>
        <v>0</v>
      </c>
      <c r="K51" s="26">
        <f t="shared" si="9"/>
        <v>5</v>
      </c>
      <c r="L51" s="27">
        <f t="shared" si="6"/>
        <v>0.8</v>
      </c>
      <c r="M51" s="27">
        <f t="shared" si="7"/>
        <v>0.2</v>
      </c>
      <c r="N51" s="28"/>
    </row>
    <row r="52" spans="1:14" x14ac:dyDescent="0.3">
      <c r="B52" s="24" t="s">
        <v>19</v>
      </c>
      <c r="C52" s="4"/>
      <c r="D52" s="14"/>
      <c r="E52" s="15">
        <v>57</v>
      </c>
      <c r="F52" s="15">
        <v>1</v>
      </c>
      <c r="G52" s="15">
        <v>8</v>
      </c>
      <c r="H52" s="15">
        <v>0</v>
      </c>
      <c r="I52" s="15">
        <v>4</v>
      </c>
      <c r="J52" s="15">
        <f>K52-E52-F52-G52-H52-I52</f>
        <v>0</v>
      </c>
      <c r="K52" s="15">
        <v>70</v>
      </c>
      <c r="L52" s="16">
        <f t="shared" si="6"/>
        <v>0.82857142857142863</v>
      </c>
      <c r="M52" s="16">
        <f t="shared" si="7"/>
        <v>0.17142857142857143</v>
      </c>
      <c r="N52" s="13"/>
    </row>
    <row r="54" spans="1:14" x14ac:dyDescent="0.3">
      <c r="A54" s="1" t="s">
        <v>40</v>
      </c>
    </row>
    <row r="55" spans="1:14" x14ac:dyDescent="0.3">
      <c r="B55" t="s">
        <v>26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f>K55-E55-F55-G55-H55-I55</f>
        <v>1</v>
      </c>
      <c r="K55" s="17">
        <v>2</v>
      </c>
      <c r="L55" s="18">
        <f>(E55+F55)/(K55)</f>
        <v>0.5</v>
      </c>
      <c r="M55" s="18">
        <f>(G55+H55+I55+J55)/(K55)</f>
        <v>0.5</v>
      </c>
    </row>
    <row r="56" spans="1:14" x14ac:dyDescent="0.3">
      <c r="B56" s="19" t="s">
        <v>18</v>
      </c>
      <c r="D56" s="25"/>
      <c r="E56" s="26">
        <f t="shared" ref="E56:K56" si="10">SUM(E55:E55)</f>
        <v>1</v>
      </c>
      <c r="F56" s="26">
        <f t="shared" si="10"/>
        <v>0</v>
      </c>
      <c r="G56" s="26">
        <f t="shared" si="10"/>
        <v>0</v>
      </c>
      <c r="H56" s="26">
        <f t="shared" si="10"/>
        <v>0</v>
      </c>
      <c r="I56" s="26">
        <f t="shared" si="10"/>
        <v>0</v>
      </c>
      <c r="J56" s="26">
        <f t="shared" si="10"/>
        <v>1</v>
      </c>
      <c r="K56" s="26">
        <f t="shared" si="10"/>
        <v>2</v>
      </c>
      <c r="L56" s="27">
        <f>(E56+F56)/(K56)</f>
        <v>0.5</v>
      </c>
      <c r="M56" s="27">
        <f>(G56+H56+I56+J56)/(K56)</f>
        <v>0.5</v>
      </c>
      <c r="N56" s="28"/>
    </row>
    <row r="57" spans="1:14" x14ac:dyDescent="0.3">
      <c r="B57" s="24" t="s">
        <v>19</v>
      </c>
      <c r="C57" s="4"/>
      <c r="D57" s="14"/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f>K57-E57-F57-G57-H57-I57</f>
        <v>1</v>
      </c>
      <c r="K57" s="15">
        <v>2</v>
      </c>
      <c r="L57" s="16">
        <f>(E57+F57)/(K57)</f>
        <v>0.5</v>
      </c>
      <c r="M57" s="16">
        <f>(G57+H57+I57+J57)/(K57)</f>
        <v>0.5</v>
      </c>
      <c r="N57" s="13"/>
    </row>
    <row r="59" spans="1:14" x14ac:dyDescent="0.3">
      <c r="A59" s="1" t="s">
        <v>41</v>
      </c>
    </row>
    <row r="60" spans="1:14" x14ac:dyDescent="0.3">
      <c r="B60" t="s">
        <v>42</v>
      </c>
      <c r="E60" s="17">
        <v>9</v>
      </c>
      <c r="F60" s="17">
        <v>0</v>
      </c>
      <c r="G60" s="17">
        <v>2</v>
      </c>
      <c r="H60" s="17">
        <v>0</v>
      </c>
      <c r="I60" s="17">
        <v>0</v>
      </c>
      <c r="J60" s="17">
        <f>K60-E60-F60-G60-H60-I60</f>
        <v>0</v>
      </c>
      <c r="K60" s="17">
        <v>11</v>
      </c>
      <c r="L60" s="18">
        <f t="shared" ref="L60:L65" si="11">(E60+F60)/(K60)</f>
        <v>0.81818181818181823</v>
      </c>
      <c r="M60" s="18">
        <f t="shared" ref="M60:M65" si="12">(G60+H60+I60+J60)/(K60)</f>
        <v>0.18181818181818182</v>
      </c>
    </row>
    <row r="61" spans="1:14" x14ac:dyDescent="0.3">
      <c r="B61" t="s">
        <v>43</v>
      </c>
      <c r="E61" s="17">
        <v>2</v>
      </c>
      <c r="F61" s="17">
        <v>0</v>
      </c>
      <c r="G61" s="17">
        <v>2</v>
      </c>
      <c r="H61" s="17">
        <v>0</v>
      </c>
      <c r="I61" s="17">
        <v>0</v>
      </c>
      <c r="J61" s="17">
        <f>K61-E61-F61-G61-H61-I61</f>
        <v>0</v>
      </c>
      <c r="K61" s="17">
        <v>4</v>
      </c>
      <c r="L61" s="18">
        <f t="shared" si="11"/>
        <v>0.5</v>
      </c>
      <c r="M61" s="18">
        <f t="shared" si="12"/>
        <v>0.5</v>
      </c>
    </row>
    <row r="62" spans="1:14" x14ac:dyDescent="0.3">
      <c r="B62" s="19" t="s">
        <v>18</v>
      </c>
      <c r="D62" s="20"/>
      <c r="E62" s="22">
        <f t="shared" ref="E62:K62" si="13">SUM(E60:E61)</f>
        <v>11</v>
      </c>
      <c r="F62" s="22">
        <f t="shared" si="13"/>
        <v>0</v>
      </c>
      <c r="G62" s="22">
        <f t="shared" si="13"/>
        <v>4</v>
      </c>
      <c r="H62" s="22">
        <f t="shared" si="13"/>
        <v>0</v>
      </c>
      <c r="I62" s="22">
        <f t="shared" si="13"/>
        <v>0</v>
      </c>
      <c r="J62" s="22">
        <f t="shared" si="13"/>
        <v>0</v>
      </c>
      <c r="K62" s="22">
        <f t="shared" si="13"/>
        <v>15</v>
      </c>
      <c r="L62" s="23">
        <f t="shared" si="11"/>
        <v>0.73333333333333328</v>
      </c>
      <c r="M62" s="23">
        <f t="shared" si="12"/>
        <v>0.26666666666666666</v>
      </c>
      <c r="N62" s="21"/>
    </row>
    <row r="63" spans="1:14" x14ac:dyDescent="0.3">
      <c r="B63" t="s">
        <v>34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f>K63-E63-F63-G63-H63-I63</f>
        <v>0</v>
      </c>
      <c r="K63" s="17">
        <v>1</v>
      </c>
      <c r="L63" s="18">
        <f t="shared" si="11"/>
        <v>1</v>
      </c>
      <c r="M63" s="18">
        <f t="shared" si="12"/>
        <v>0</v>
      </c>
    </row>
    <row r="64" spans="1:14" x14ac:dyDescent="0.3">
      <c r="B64" s="19" t="s">
        <v>35</v>
      </c>
      <c r="D64" s="25"/>
      <c r="E64" s="26">
        <f t="shared" ref="E64:K64" si="14">SUM(E63:E63)</f>
        <v>1</v>
      </c>
      <c r="F64" s="26">
        <f t="shared" si="14"/>
        <v>0</v>
      </c>
      <c r="G64" s="26">
        <f t="shared" si="14"/>
        <v>0</v>
      </c>
      <c r="H64" s="26">
        <f t="shared" si="14"/>
        <v>0</v>
      </c>
      <c r="I64" s="26">
        <f t="shared" si="14"/>
        <v>0</v>
      </c>
      <c r="J64" s="26">
        <f t="shared" si="14"/>
        <v>0</v>
      </c>
      <c r="K64" s="26">
        <f t="shared" si="14"/>
        <v>1</v>
      </c>
      <c r="L64" s="27">
        <f t="shared" si="11"/>
        <v>1</v>
      </c>
      <c r="M64" s="27">
        <f t="shared" si="12"/>
        <v>0</v>
      </c>
      <c r="N64" s="28"/>
    </row>
    <row r="65" spans="1:14" x14ac:dyDescent="0.3">
      <c r="B65" s="24" t="s">
        <v>44</v>
      </c>
      <c r="C65" s="4"/>
      <c r="D65" s="14"/>
      <c r="E65" s="15">
        <v>12</v>
      </c>
      <c r="F65" s="15">
        <v>0</v>
      </c>
      <c r="G65" s="15">
        <v>4</v>
      </c>
      <c r="H65" s="15">
        <v>0</v>
      </c>
      <c r="I65" s="15">
        <v>0</v>
      </c>
      <c r="J65" s="15">
        <f>K65-E65-F65-G65-H65-I65</f>
        <v>0</v>
      </c>
      <c r="K65" s="15">
        <v>16</v>
      </c>
      <c r="L65" s="16">
        <f t="shared" si="11"/>
        <v>0.75</v>
      </c>
      <c r="M65" s="16">
        <f t="shared" si="12"/>
        <v>0.25</v>
      </c>
      <c r="N65" s="13"/>
    </row>
    <row r="67" spans="1:14" x14ac:dyDescent="0.3">
      <c r="A67" s="1" t="s">
        <v>50</v>
      </c>
    </row>
    <row r="68" spans="1:14" x14ac:dyDescent="0.3">
      <c r="B68" t="s">
        <v>42</v>
      </c>
      <c r="E68" s="17">
        <v>6</v>
      </c>
      <c r="F68" s="17">
        <v>0</v>
      </c>
      <c r="G68" s="17">
        <v>0</v>
      </c>
      <c r="H68" s="17">
        <v>0</v>
      </c>
      <c r="I68" s="17">
        <v>0</v>
      </c>
      <c r="J68" s="17">
        <f>K68-E68-F68-G68-H68-I68</f>
        <v>0</v>
      </c>
      <c r="K68" s="17">
        <v>6</v>
      </c>
      <c r="L68" s="18">
        <f t="shared" ref="L68:L76" si="15">(E68+F68)/(K68)</f>
        <v>1</v>
      </c>
      <c r="M68" s="18">
        <f t="shared" ref="M68:M76" si="16">(G68+H68+I68+J68)/(K68)</f>
        <v>0</v>
      </c>
    </row>
    <row r="69" spans="1:14" x14ac:dyDescent="0.3">
      <c r="B69" t="s">
        <v>52</v>
      </c>
      <c r="E69" s="17">
        <v>3</v>
      </c>
      <c r="F69" s="17">
        <v>0</v>
      </c>
      <c r="G69" s="17">
        <v>1</v>
      </c>
      <c r="H69" s="17">
        <v>0</v>
      </c>
      <c r="I69" s="17">
        <v>0</v>
      </c>
      <c r="J69" s="17">
        <f>K69-E69-F69-G69-H69-I69</f>
        <v>0</v>
      </c>
      <c r="K69" s="17">
        <v>4</v>
      </c>
      <c r="L69" s="18">
        <f t="shared" si="15"/>
        <v>0.75</v>
      </c>
      <c r="M69" s="18">
        <f t="shared" si="16"/>
        <v>0.25</v>
      </c>
    </row>
    <row r="70" spans="1:14" x14ac:dyDescent="0.3">
      <c r="B70" t="s">
        <v>53</v>
      </c>
      <c r="E70" s="17">
        <v>3</v>
      </c>
      <c r="F70" s="17">
        <v>0</v>
      </c>
      <c r="G70" s="17">
        <v>0</v>
      </c>
      <c r="H70" s="17">
        <v>0</v>
      </c>
      <c r="I70" s="17">
        <v>0</v>
      </c>
      <c r="J70" s="17">
        <f>K70-E70-F70-G70-H70-I70</f>
        <v>0</v>
      </c>
      <c r="K70" s="17">
        <v>3</v>
      </c>
      <c r="L70" s="18">
        <f t="shared" si="15"/>
        <v>1</v>
      </c>
      <c r="M70" s="18">
        <f t="shared" si="16"/>
        <v>0</v>
      </c>
    </row>
    <row r="71" spans="1:14" x14ac:dyDescent="0.3">
      <c r="B71" t="s">
        <v>69</v>
      </c>
      <c r="E71" s="17">
        <v>1</v>
      </c>
      <c r="F71" s="17">
        <v>0</v>
      </c>
      <c r="G71" s="17">
        <v>2</v>
      </c>
      <c r="H71" s="17">
        <v>0</v>
      </c>
      <c r="I71" s="17">
        <v>0</v>
      </c>
      <c r="J71" s="17">
        <f>K71-E71-F71-G71-H71-I71</f>
        <v>0</v>
      </c>
      <c r="K71" s="17">
        <v>3</v>
      </c>
      <c r="L71" s="18">
        <f t="shared" si="15"/>
        <v>0.33333333333333331</v>
      </c>
      <c r="M71" s="18">
        <f t="shared" si="16"/>
        <v>0.66666666666666663</v>
      </c>
    </row>
    <row r="72" spans="1:14" x14ac:dyDescent="0.3">
      <c r="B72" t="s">
        <v>46</v>
      </c>
      <c r="E72" s="17">
        <v>15</v>
      </c>
      <c r="F72" s="17">
        <v>0</v>
      </c>
      <c r="G72" s="17">
        <v>2</v>
      </c>
      <c r="H72" s="17">
        <v>0</v>
      </c>
      <c r="I72" s="17">
        <v>0</v>
      </c>
      <c r="J72" s="17">
        <f>K72-E72-F72-G72-H72-I72</f>
        <v>0</v>
      </c>
      <c r="K72" s="17">
        <v>17</v>
      </c>
      <c r="L72" s="18">
        <f t="shared" si="15"/>
        <v>0.88235294117647056</v>
      </c>
      <c r="M72" s="18">
        <f t="shared" si="16"/>
        <v>0.11764705882352941</v>
      </c>
    </row>
    <row r="73" spans="1:14" x14ac:dyDescent="0.3">
      <c r="B73" s="19" t="s">
        <v>18</v>
      </c>
      <c r="D73" s="20"/>
      <c r="E73" s="22">
        <f t="shared" ref="E73:K73" si="17">SUM(E68:E72)</f>
        <v>28</v>
      </c>
      <c r="F73" s="22">
        <f t="shared" si="17"/>
        <v>0</v>
      </c>
      <c r="G73" s="22">
        <f t="shared" si="17"/>
        <v>5</v>
      </c>
      <c r="H73" s="22">
        <f t="shared" si="17"/>
        <v>0</v>
      </c>
      <c r="I73" s="22">
        <f t="shared" si="17"/>
        <v>0</v>
      </c>
      <c r="J73" s="22">
        <f t="shared" si="17"/>
        <v>0</v>
      </c>
      <c r="K73" s="22">
        <f t="shared" si="17"/>
        <v>33</v>
      </c>
      <c r="L73" s="23">
        <f t="shared" si="15"/>
        <v>0.84848484848484851</v>
      </c>
      <c r="M73" s="23">
        <f t="shared" si="16"/>
        <v>0.15151515151515152</v>
      </c>
      <c r="N73" s="21"/>
    </row>
    <row r="74" spans="1:14" x14ac:dyDescent="0.3">
      <c r="B74" t="s">
        <v>34</v>
      </c>
      <c r="E74" s="17">
        <v>2</v>
      </c>
      <c r="F74" s="17">
        <v>0</v>
      </c>
      <c r="G74" s="17">
        <v>0</v>
      </c>
      <c r="H74" s="17">
        <v>0</v>
      </c>
      <c r="I74" s="17">
        <v>0</v>
      </c>
      <c r="J74" s="17">
        <f>K74-E74-F74-G74-H74-I74</f>
        <v>0</v>
      </c>
      <c r="K74" s="17">
        <v>2</v>
      </c>
      <c r="L74" s="18">
        <f t="shared" si="15"/>
        <v>1</v>
      </c>
      <c r="M74" s="18">
        <f t="shared" si="16"/>
        <v>0</v>
      </c>
    </row>
    <row r="75" spans="1:14" x14ac:dyDescent="0.3">
      <c r="B75" s="19" t="s">
        <v>35</v>
      </c>
      <c r="D75" s="25"/>
      <c r="E75" s="26">
        <f t="shared" ref="E75:K75" si="18">SUM(E74:E74)</f>
        <v>2</v>
      </c>
      <c r="F75" s="26">
        <f t="shared" si="18"/>
        <v>0</v>
      </c>
      <c r="G75" s="26">
        <f t="shared" si="18"/>
        <v>0</v>
      </c>
      <c r="H75" s="26">
        <f t="shared" si="18"/>
        <v>0</v>
      </c>
      <c r="I75" s="26">
        <f t="shared" si="18"/>
        <v>0</v>
      </c>
      <c r="J75" s="26">
        <f t="shared" si="18"/>
        <v>0</v>
      </c>
      <c r="K75" s="26">
        <f t="shared" si="18"/>
        <v>2</v>
      </c>
      <c r="L75" s="27">
        <f t="shared" si="15"/>
        <v>1</v>
      </c>
      <c r="M75" s="27">
        <f t="shared" si="16"/>
        <v>0</v>
      </c>
      <c r="N75" s="28"/>
    </row>
    <row r="76" spans="1:14" x14ac:dyDescent="0.3">
      <c r="B76" s="24" t="s">
        <v>49</v>
      </c>
      <c r="C76" s="4"/>
      <c r="D76" s="14"/>
      <c r="E76" s="15">
        <v>30</v>
      </c>
      <c r="F76" s="15">
        <v>0</v>
      </c>
      <c r="G76" s="15">
        <v>5</v>
      </c>
      <c r="H76" s="15">
        <v>0</v>
      </c>
      <c r="I76" s="15">
        <v>0</v>
      </c>
      <c r="J76" s="15">
        <f>K76-E76-F76-G76-H76-I76</f>
        <v>0</v>
      </c>
      <c r="K76" s="15">
        <v>35</v>
      </c>
      <c r="L76" s="16">
        <f t="shared" si="15"/>
        <v>0.8571428571428571</v>
      </c>
      <c r="M76" s="16">
        <f t="shared" si="16"/>
        <v>0.14285714285714285</v>
      </c>
      <c r="N76" s="13"/>
    </row>
    <row r="78" spans="1:14" x14ac:dyDescent="0.3">
      <c r="A78" s="1" t="s">
        <v>54</v>
      </c>
    </row>
    <row r="79" spans="1:14" x14ac:dyDescent="0.3">
      <c r="B79" t="s">
        <v>42</v>
      </c>
      <c r="E79" s="17">
        <v>1</v>
      </c>
      <c r="F79" s="17">
        <v>0</v>
      </c>
      <c r="G79" s="17">
        <v>0</v>
      </c>
      <c r="H79" s="17">
        <v>0</v>
      </c>
      <c r="I79" s="17">
        <v>0</v>
      </c>
      <c r="J79" s="17">
        <f>K79-E79-F79-G79-H79-I79</f>
        <v>0</v>
      </c>
      <c r="K79" s="17">
        <v>1</v>
      </c>
      <c r="L79" s="18">
        <f t="shared" ref="L79:L87" si="19">(E79+F79)/(K79)</f>
        <v>1</v>
      </c>
      <c r="M79" s="18">
        <f t="shared" ref="M79:M87" si="20">(G79+H79+I79+J79)/(K79)</f>
        <v>0</v>
      </c>
    </row>
    <row r="80" spans="1:14" x14ac:dyDescent="0.3">
      <c r="B80" t="s">
        <v>55</v>
      </c>
      <c r="E80" s="17">
        <v>2</v>
      </c>
      <c r="F80" s="17">
        <v>0</v>
      </c>
      <c r="G80" s="17">
        <v>0</v>
      </c>
      <c r="H80" s="17">
        <v>0</v>
      </c>
      <c r="I80" s="17">
        <v>0</v>
      </c>
      <c r="J80" s="17">
        <f>K80-E80-F80-G80-H80-I80</f>
        <v>0</v>
      </c>
      <c r="K80" s="17">
        <v>2</v>
      </c>
      <c r="L80" s="18">
        <f t="shared" si="19"/>
        <v>1</v>
      </c>
      <c r="M80" s="18">
        <f t="shared" si="20"/>
        <v>0</v>
      </c>
    </row>
    <row r="81" spans="1:14" x14ac:dyDescent="0.3">
      <c r="B81" t="s">
        <v>69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7">
        <f>K81-E81-F81-G81-H81-I81</f>
        <v>0</v>
      </c>
      <c r="K81" s="17">
        <v>1</v>
      </c>
      <c r="L81" s="18">
        <f t="shared" si="19"/>
        <v>1</v>
      </c>
      <c r="M81" s="18">
        <f t="shared" si="20"/>
        <v>0</v>
      </c>
    </row>
    <row r="82" spans="1:14" x14ac:dyDescent="0.3">
      <c r="B82" t="s">
        <v>56</v>
      </c>
      <c r="E82" s="17">
        <v>3</v>
      </c>
      <c r="F82" s="17">
        <v>1</v>
      </c>
      <c r="G82" s="17">
        <v>2</v>
      </c>
      <c r="H82" s="17">
        <v>0</v>
      </c>
      <c r="I82" s="17">
        <v>0</v>
      </c>
      <c r="J82" s="17">
        <f>K82-E82-F82-G82-H82-I82</f>
        <v>0</v>
      </c>
      <c r="K82" s="17">
        <v>6</v>
      </c>
      <c r="L82" s="18">
        <f t="shared" si="19"/>
        <v>0.66666666666666663</v>
      </c>
      <c r="M82" s="18">
        <f t="shared" si="20"/>
        <v>0.33333333333333331</v>
      </c>
    </row>
    <row r="83" spans="1:14" x14ac:dyDescent="0.3">
      <c r="B83" t="s">
        <v>57</v>
      </c>
      <c r="E83" s="17">
        <v>2</v>
      </c>
      <c r="F83" s="17">
        <v>0</v>
      </c>
      <c r="G83" s="17">
        <v>0</v>
      </c>
      <c r="H83" s="17">
        <v>0</v>
      </c>
      <c r="I83" s="17">
        <v>3</v>
      </c>
      <c r="J83" s="17">
        <f>K83-E83-F83-G83-H83-I83</f>
        <v>0</v>
      </c>
      <c r="K83" s="17">
        <v>5</v>
      </c>
      <c r="L83" s="18">
        <f t="shared" si="19"/>
        <v>0.4</v>
      </c>
      <c r="M83" s="18">
        <f t="shared" si="20"/>
        <v>0.6</v>
      </c>
    </row>
    <row r="84" spans="1:14" x14ac:dyDescent="0.3">
      <c r="B84" s="19" t="s">
        <v>18</v>
      </c>
      <c r="D84" s="20"/>
      <c r="E84" s="22">
        <f t="shared" ref="E84:K84" si="21">SUM(E79:E83)</f>
        <v>9</v>
      </c>
      <c r="F84" s="22">
        <f t="shared" si="21"/>
        <v>1</v>
      </c>
      <c r="G84" s="22">
        <f t="shared" si="21"/>
        <v>2</v>
      </c>
      <c r="H84" s="22">
        <f t="shared" si="21"/>
        <v>0</v>
      </c>
      <c r="I84" s="22">
        <f t="shared" si="21"/>
        <v>3</v>
      </c>
      <c r="J84" s="22">
        <f t="shared" si="21"/>
        <v>0</v>
      </c>
      <c r="K84" s="22">
        <f t="shared" si="21"/>
        <v>15</v>
      </c>
      <c r="L84" s="23">
        <f t="shared" si="19"/>
        <v>0.66666666666666663</v>
      </c>
      <c r="M84" s="23">
        <f t="shared" si="20"/>
        <v>0.33333333333333331</v>
      </c>
      <c r="N84" s="21"/>
    </row>
    <row r="85" spans="1:14" x14ac:dyDescent="0.3">
      <c r="B85" t="s">
        <v>33</v>
      </c>
      <c r="E85" s="17">
        <v>3</v>
      </c>
      <c r="F85" s="17">
        <v>0</v>
      </c>
      <c r="G85" s="17">
        <v>0</v>
      </c>
      <c r="H85" s="17">
        <v>1</v>
      </c>
      <c r="I85" s="17">
        <v>0</v>
      </c>
      <c r="J85" s="17">
        <f>K85-E85-F85-G85-H85-I85</f>
        <v>0</v>
      </c>
      <c r="K85" s="17">
        <v>4</v>
      </c>
      <c r="L85" s="18">
        <f t="shared" si="19"/>
        <v>0.75</v>
      </c>
      <c r="M85" s="18">
        <f t="shared" si="20"/>
        <v>0.25</v>
      </c>
    </row>
    <row r="86" spans="1:14" x14ac:dyDescent="0.3">
      <c r="B86" s="19" t="s">
        <v>35</v>
      </c>
      <c r="D86" s="25"/>
      <c r="E86" s="26">
        <f t="shared" ref="E86:K86" si="22">SUM(E85:E85)</f>
        <v>3</v>
      </c>
      <c r="F86" s="26">
        <f t="shared" si="22"/>
        <v>0</v>
      </c>
      <c r="G86" s="26">
        <f t="shared" si="22"/>
        <v>0</v>
      </c>
      <c r="H86" s="26">
        <f t="shared" si="22"/>
        <v>1</v>
      </c>
      <c r="I86" s="26">
        <f t="shared" si="22"/>
        <v>0</v>
      </c>
      <c r="J86" s="26">
        <f t="shared" si="22"/>
        <v>0</v>
      </c>
      <c r="K86" s="26">
        <f t="shared" si="22"/>
        <v>4</v>
      </c>
      <c r="L86" s="27">
        <f t="shared" si="19"/>
        <v>0.75</v>
      </c>
      <c r="M86" s="27">
        <f t="shared" si="20"/>
        <v>0.25</v>
      </c>
      <c r="N86" s="28"/>
    </row>
    <row r="87" spans="1:14" x14ac:dyDescent="0.3">
      <c r="B87" s="24" t="s">
        <v>19</v>
      </c>
      <c r="C87" s="4"/>
      <c r="D87" s="14"/>
      <c r="E87" s="15">
        <v>12</v>
      </c>
      <c r="F87" s="15">
        <v>1</v>
      </c>
      <c r="G87" s="15">
        <v>2</v>
      </c>
      <c r="H87" s="15">
        <v>1</v>
      </c>
      <c r="I87" s="15">
        <v>3</v>
      </c>
      <c r="J87" s="15">
        <f>K87-E87-F87-G87-H87-I87</f>
        <v>0</v>
      </c>
      <c r="K87" s="15">
        <v>19</v>
      </c>
      <c r="L87" s="16">
        <f t="shared" si="19"/>
        <v>0.68421052631578949</v>
      </c>
      <c r="M87" s="16">
        <f t="shared" si="20"/>
        <v>0.31578947368421051</v>
      </c>
      <c r="N87" s="13"/>
    </row>
    <row r="89" spans="1:14" x14ac:dyDescent="0.3">
      <c r="A89" s="1" t="s">
        <v>58</v>
      </c>
    </row>
    <row r="90" spans="1:14" x14ac:dyDescent="0.3">
      <c r="B90" t="s">
        <v>60</v>
      </c>
      <c r="E90" s="17">
        <v>4</v>
      </c>
      <c r="F90" s="17">
        <v>0</v>
      </c>
      <c r="G90" s="17">
        <v>8</v>
      </c>
      <c r="H90" s="17">
        <v>0</v>
      </c>
      <c r="I90" s="17">
        <v>0</v>
      </c>
      <c r="J90" s="17">
        <f>K90-E90-F90-G90-H90-I90</f>
        <v>0</v>
      </c>
      <c r="K90" s="17">
        <v>12</v>
      </c>
      <c r="L90" s="18">
        <f t="shared" ref="L90:L96" si="23">(E90+F90)/(K90)</f>
        <v>0.33333333333333331</v>
      </c>
      <c r="M90" s="18">
        <f t="shared" ref="M90:M96" si="24">(G90+H90+I90+J90)/(K90)</f>
        <v>0.66666666666666663</v>
      </c>
    </row>
    <row r="91" spans="1:14" x14ac:dyDescent="0.3">
      <c r="B91" t="s">
        <v>61</v>
      </c>
      <c r="E91" s="17">
        <v>8</v>
      </c>
      <c r="F91" s="17">
        <v>0</v>
      </c>
      <c r="G91" s="17">
        <v>2</v>
      </c>
      <c r="H91" s="17">
        <v>0</v>
      </c>
      <c r="I91" s="17">
        <v>0</v>
      </c>
      <c r="J91" s="17">
        <f>K91-E91-F91-G91-H91-I91</f>
        <v>0</v>
      </c>
      <c r="K91" s="17">
        <v>10</v>
      </c>
      <c r="L91" s="18">
        <f t="shared" si="23"/>
        <v>0.8</v>
      </c>
      <c r="M91" s="18">
        <f t="shared" si="24"/>
        <v>0.2</v>
      </c>
    </row>
    <row r="92" spans="1:14" x14ac:dyDescent="0.3">
      <c r="B92" t="s">
        <v>78</v>
      </c>
      <c r="E92" s="17">
        <v>1</v>
      </c>
      <c r="F92" s="17">
        <v>0</v>
      </c>
      <c r="G92" s="17">
        <v>2</v>
      </c>
      <c r="H92" s="17">
        <v>0</v>
      </c>
      <c r="I92" s="17">
        <v>1</v>
      </c>
      <c r="J92" s="17">
        <f>K92-E92-F92-G92-H92-I92</f>
        <v>0</v>
      </c>
      <c r="K92" s="17">
        <v>4</v>
      </c>
      <c r="L92" s="18">
        <f t="shared" si="23"/>
        <v>0.25</v>
      </c>
      <c r="M92" s="18">
        <f t="shared" si="24"/>
        <v>0.75</v>
      </c>
    </row>
    <row r="93" spans="1:14" x14ac:dyDescent="0.3">
      <c r="B93" t="s">
        <v>62</v>
      </c>
      <c r="E93" s="17">
        <v>0</v>
      </c>
      <c r="F93" s="17">
        <v>0</v>
      </c>
      <c r="G93" s="17">
        <v>1</v>
      </c>
      <c r="H93" s="17">
        <v>0</v>
      </c>
      <c r="I93" s="17">
        <v>0</v>
      </c>
      <c r="J93" s="17">
        <f>K93-E93-F93-G93-H93-I93</f>
        <v>0</v>
      </c>
      <c r="K93" s="17">
        <v>1</v>
      </c>
      <c r="L93" s="18">
        <f t="shared" si="23"/>
        <v>0</v>
      </c>
      <c r="M93" s="18">
        <f t="shared" si="24"/>
        <v>1</v>
      </c>
    </row>
    <row r="94" spans="1:14" x14ac:dyDescent="0.3">
      <c r="B94" t="s">
        <v>63</v>
      </c>
      <c r="E94" s="17">
        <v>4</v>
      </c>
      <c r="F94" s="17">
        <v>0</v>
      </c>
      <c r="G94" s="17">
        <v>2</v>
      </c>
      <c r="H94" s="17">
        <v>0</v>
      </c>
      <c r="I94" s="17">
        <v>0</v>
      </c>
      <c r="J94" s="17">
        <f>K94-E94-F94-G94-H94-I94</f>
        <v>0</v>
      </c>
      <c r="K94" s="17">
        <v>6</v>
      </c>
      <c r="L94" s="18">
        <f t="shared" si="23"/>
        <v>0.66666666666666663</v>
      </c>
      <c r="M94" s="18">
        <f t="shared" si="24"/>
        <v>0.33333333333333331</v>
      </c>
    </row>
    <row r="95" spans="1:14" x14ac:dyDescent="0.3">
      <c r="B95" s="19" t="s">
        <v>18</v>
      </c>
      <c r="D95" s="25"/>
      <c r="E95" s="26">
        <f t="shared" ref="E95:K95" si="25">SUM(E90:E94)</f>
        <v>17</v>
      </c>
      <c r="F95" s="26">
        <f t="shared" si="25"/>
        <v>0</v>
      </c>
      <c r="G95" s="26">
        <f t="shared" si="25"/>
        <v>15</v>
      </c>
      <c r="H95" s="26">
        <f t="shared" si="25"/>
        <v>0</v>
      </c>
      <c r="I95" s="26">
        <f t="shared" si="25"/>
        <v>1</v>
      </c>
      <c r="J95" s="26">
        <f t="shared" si="25"/>
        <v>0</v>
      </c>
      <c r="K95" s="26">
        <f t="shared" si="25"/>
        <v>33</v>
      </c>
      <c r="L95" s="27">
        <f t="shared" si="23"/>
        <v>0.51515151515151514</v>
      </c>
      <c r="M95" s="27">
        <f t="shared" si="24"/>
        <v>0.48484848484848486</v>
      </c>
      <c r="N95" s="28"/>
    </row>
    <row r="96" spans="1:14" x14ac:dyDescent="0.3">
      <c r="B96" s="24" t="s">
        <v>44</v>
      </c>
      <c r="C96" s="4"/>
      <c r="D96" s="14"/>
      <c r="E96" s="15">
        <v>17</v>
      </c>
      <c r="F96" s="15">
        <v>0</v>
      </c>
      <c r="G96" s="15">
        <v>15</v>
      </c>
      <c r="H96" s="15">
        <v>0</v>
      </c>
      <c r="I96" s="15">
        <v>1</v>
      </c>
      <c r="J96" s="15">
        <f>K96-E96-F96-G96-H96-I96</f>
        <v>0</v>
      </c>
      <c r="K96" s="15">
        <v>33</v>
      </c>
      <c r="L96" s="16">
        <f t="shared" si="23"/>
        <v>0.51515151515151514</v>
      </c>
      <c r="M96" s="16">
        <f t="shared" si="24"/>
        <v>0.48484848484848486</v>
      </c>
      <c r="N96" s="13"/>
    </row>
    <row r="98" spans="1:2" x14ac:dyDescent="0.3">
      <c r="A98" s="31" t="s">
        <v>65</v>
      </c>
      <c r="B98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63DE-F36A-4B78-BD43-10164A41D4B1}">
  <sheetPr>
    <pageSetUpPr fitToPage="1"/>
  </sheetPr>
  <dimension ref="A2:O100"/>
  <sheetViews>
    <sheetView showGridLines="0" topLeftCell="A69" zoomScale="75" zoomScaleNormal="75" workbookViewId="0">
      <selection activeCell="L98" sqref="L98:M98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8</v>
      </c>
      <c r="F12" s="15">
        <v>0</v>
      </c>
      <c r="G12" s="15">
        <v>1</v>
      </c>
      <c r="H12" s="15">
        <v>0</v>
      </c>
      <c r="I12" s="15">
        <v>0</v>
      </c>
      <c r="J12" s="15">
        <f>K12-E12-F12-G12-H12-I12</f>
        <v>0</v>
      </c>
      <c r="K12" s="15">
        <v>9</v>
      </c>
      <c r="L12" s="16">
        <f>(E12+F12)/(K12)</f>
        <v>0.88888888888888884</v>
      </c>
      <c r="M12" s="16">
        <f>(G12+H12+I12+J12)/(K12)</f>
        <v>0.1111111111111111</v>
      </c>
      <c r="N12" s="13"/>
    </row>
    <row r="14" spans="1:15" x14ac:dyDescent="0.3">
      <c r="A14" s="1" t="s">
        <v>14</v>
      </c>
      <c r="D14" s="14"/>
      <c r="E14" s="15">
        <v>58</v>
      </c>
      <c r="F14" s="15">
        <v>9</v>
      </c>
      <c r="G14" s="15">
        <v>5</v>
      </c>
      <c r="H14" s="15">
        <v>0</v>
      </c>
      <c r="I14" s="15">
        <v>11</v>
      </c>
      <c r="J14" s="15">
        <f>K14-E14-F14-G14-H14-I14</f>
        <v>1</v>
      </c>
      <c r="K14" s="15">
        <v>84</v>
      </c>
      <c r="L14" s="16">
        <f>(E14+F14)/(K14)</f>
        <v>0.79761904761904767</v>
      </c>
      <c r="M14" s="16">
        <f>(G14+H14+I14+J14)/(K14)</f>
        <v>0.20238095238095238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26</v>
      </c>
      <c r="F17" s="17">
        <v>0</v>
      </c>
      <c r="G17" s="17">
        <v>3</v>
      </c>
      <c r="H17" s="17">
        <v>0</v>
      </c>
      <c r="I17" s="17">
        <v>0</v>
      </c>
      <c r="J17" s="17">
        <f>K17-E17-F17-G17-H17-I17</f>
        <v>0</v>
      </c>
      <c r="K17" s="17">
        <v>29</v>
      </c>
      <c r="L17" s="18">
        <f>(E17+F17)/(K17)</f>
        <v>0.89655172413793105</v>
      </c>
      <c r="M17" s="18">
        <f>(G17+H17+I17+J17)/(K17)</f>
        <v>0.10344827586206896</v>
      </c>
    </row>
    <row r="18" spans="1:14" x14ac:dyDescent="0.3">
      <c r="B18" t="s">
        <v>17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2</v>
      </c>
      <c r="L18" s="18">
        <f>(E18+F18)/(K18)</f>
        <v>1</v>
      </c>
      <c r="M18" s="18">
        <f>(G18+H18+I18+J18)/(K18)</f>
        <v>0</v>
      </c>
    </row>
    <row r="19" spans="1:14" x14ac:dyDescent="0.3">
      <c r="B19" s="19" t="s">
        <v>18</v>
      </c>
      <c r="D19" s="25"/>
      <c r="E19" s="26">
        <f t="shared" ref="E19:K19" si="0">SUM(E17:E18)</f>
        <v>28</v>
      </c>
      <c r="F19" s="26">
        <f t="shared" si="0"/>
        <v>0</v>
      </c>
      <c r="G19" s="26">
        <f t="shared" si="0"/>
        <v>3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31</v>
      </c>
      <c r="L19" s="27">
        <f>(E19+F19)/(K19)</f>
        <v>0.90322580645161288</v>
      </c>
      <c r="M19" s="27">
        <f>(G19+H19+I19+J19)/(K19)</f>
        <v>9.6774193548387094E-2</v>
      </c>
      <c r="N19" s="28"/>
    </row>
    <row r="20" spans="1:14" x14ac:dyDescent="0.3">
      <c r="B20" s="24" t="s">
        <v>19</v>
      </c>
      <c r="C20" s="4"/>
      <c r="D20" s="14"/>
      <c r="E20" s="15">
        <v>28</v>
      </c>
      <c r="F20" s="15">
        <v>0</v>
      </c>
      <c r="G20" s="15">
        <v>3</v>
      </c>
      <c r="H20" s="15">
        <v>0</v>
      </c>
      <c r="I20" s="15">
        <v>0</v>
      </c>
      <c r="J20" s="15">
        <f>K20-E20-F20-G20-H20-I20</f>
        <v>0</v>
      </c>
      <c r="K20" s="15">
        <v>31</v>
      </c>
      <c r="L20" s="16">
        <f>(E20+F20)/(K20)</f>
        <v>0.90322580645161288</v>
      </c>
      <c r="M20" s="16">
        <f>(G20+H20+I20+J20)/(K20)</f>
        <v>9.6774193548387094E-2</v>
      </c>
      <c r="N20" s="13"/>
    </row>
    <row r="22" spans="1:14" x14ac:dyDescent="0.3">
      <c r="A22" s="1" t="s">
        <v>20</v>
      </c>
    </row>
    <row r="23" spans="1:14" x14ac:dyDescent="0.3">
      <c r="B23" t="s">
        <v>21</v>
      </c>
      <c r="E23" s="17">
        <v>14</v>
      </c>
      <c r="F23" s="17">
        <v>0</v>
      </c>
      <c r="G23" s="17">
        <v>3</v>
      </c>
      <c r="H23" s="17">
        <v>1</v>
      </c>
      <c r="I23" s="17">
        <v>0</v>
      </c>
      <c r="J23" s="17">
        <f t="shared" ref="J23:J36" si="1">K23-E23-F23-G23-H23-I23</f>
        <v>0</v>
      </c>
      <c r="K23" s="17">
        <v>18</v>
      </c>
      <c r="L23" s="18">
        <f t="shared" ref="L23:L41" si="2">(E23+F23)/(K23)</f>
        <v>0.77777777777777779</v>
      </c>
      <c r="M23" s="18">
        <f t="shared" ref="M23:M41" si="3">(G23+H23+I23+J23)/(K23)</f>
        <v>0.22222222222222221</v>
      </c>
    </row>
    <row r="24" spans="1:14" x14ac:dyDescent="0.3">
      <c r="B24" t="s">
        <v>22</v>
      </c>
      <c r="E24" s="17">
        <v>2</v>
      </c>
      <c r="F24" s="17">
        <v>8</v>
      </c>
      <c r="G24" s="17">
        <v>2</v>
      </c>
      <c r="H24" s="17">
        <v>0</v>
      </c>
      <c r="I24" s="17">
        <v>0</v>
      </c>
      <c r="J24" s="17">
        <f t="shared" si="1"/>
        <v>0</v>
      </c>
      <c r="K24" s="17">
        <v>12</v>
      </c>
      <c r="L24" s="18">
        <f t="shared" si="2"/>
        <v>0.83333333333333337</v>
      </c>
      <c r="M24" s="18">
        <f t="shared" si="3"/>
        <v>0.16666666666666666</v>
      </c>
    </row>
    <row r="25" spans="1:14" x14ac:dyDescent="0.3">
      <c r="B25" t="s">
        <v>23</v>
      </c>
      <c r="E25" s="17">
        <v>5</v>
      </c>
      <c r="F25" s="17">
        <v>1</v>
      </c>
      <c r="G25" s="17">
        <v>3</v>
      </c>
      <c r="H25" s="17">
        <v>0</v>
      </c>
      <c r="I25" s="17">
        <v>0</v>
      </c>
      <c r="J25" s="17">
        <f t="shared" si="1"/>
        <v>0</v>
      </c>
      <c r="K25" s="17">
        <v>9</v>
      </c>
      <c r="L25" s="18">
        <f t="shared" si="2"/>
        <v>0.66666666666666663</v>
      </c>
      <c r="M25" s="18">
        <f t="shared" si="3"/>
        <v>0.33333333333333331</v>
      </c>
    </row>
    <row r="26" spans="1:14" x14ac:dyDescent="0.3">
      <c r="B26" t="s">
        <v>24</v>
      </c>
      <c r="E26" s="17">
        <v>14</v>
      </c>
      <c r="F26" s="17">
        <v>1</v>
      </c>
      <c r="G26" s="17">
        <v>2</v>
      </c>
      <c r="H26" s="17">
        <v>0</v>
      </c>
      <c r="I26" s="17">
        <v>0</v>
      </c>
      <c r="J26" s="17">
        <f t="shared" si="1"/>
        <v>0</v>
      </c>
      <c r="K26" s="17">
        <v>17</v>
      </c>
      <c r="L26" s="18">
        <f t="shared" si="2"/>
        <v>0.88235294117647056</v>
      </c>
      <c r="M26" s="18">
        <f t="shared" si="3"/>
        <v>0.11764705882352941</v>
      </c>
    </row>
    <row r="27" spans="1:14" x14ac:dyDescent="0.3">
      <c r="B27" t="s">
        <v>25</v>
      </c>
      <c r="E27" s="17">
        <v>12</v>
      </c>
      <c r="F27" s="17">
        <v>4</v>
      </c>
      <c r="G27" s="17">
        <v>5</v>
      </c>
      <c r="H27" s="17">
        <v>0</v>
      </c>
      <c r="I27" s="17">
        <v>0</v>
      </c>
      <c r="J27" s="17">
        <f t="shared" si="1"/>
        <v>3</v>
      </c>
      <c r="K27" s="17">
        <v>24</v>
      </c>
      <c r="L27" s="18">
        <f t="shared" si="2"/>
        <v>0.66666666666666663</v>
      </c>
      <c r="M27" s="18">
        <f t="shared" si="3"/>
        <v>0.33333333333333331</v>
      </c>
    </row>
    <row r="28" spans="1:14" x14ac:dyDescent="0.3">
      <c r="B28" t="s">
        <v>26</v>
      </c>
      <c r="E28" s="17">
        <v>1</v>
      </c>
      <c r="F28" s="17">
        <v>1</v>
      </c>
      <c r="G28" s="17">
        <v>0</v>
      </c>
      <c r="H28" s="17">
        <v>0</v>
      </c>
      <c r="I28" s="17">
        <v>0</v>
      </c>
      <c r="J28" s="17">
        <f t="shared" si="1"/>
        <v>0</v>
      </c>
      <c r="K28" s="17">
        <v>2</v>
      </c>
      <c r="L28" s="18">
        <f t="shared" si="2"/>
        <v>1</v>
      </c>
      <c r="M28" s="18">
        <f t="shared" si="3"/>
        <v>0</v>
      </c>
    </row>
    <row r="29" spans="1:14" x14ac:dyDescent="0.3">
      <c r="B29" t="s">
        <v>27</v>
      </c>
      <c r="E29" s="17">
        <v>17</v>
      </c>
      <c r="F29" s="17">
        <v>0</v>
      </c>
      <c r="G29" s="17">
        <v>7</v>
      </c>
      <c r="H29" s="17">
        <v>0</v>
      </c>
      <c r="I29" s="17">
        <v>1</v>
      </c>
      <c r="J29" s="17">
        <f t="shared" si="1"/>
        <v>0</v>
      </c>
      <c r="K29" s="17">
        <v>25</v>
      </c>
      <c r="L29" s="18">
        <f t="shared" si="2"/>
        <v>0.68</v>
      </c>
      <c r="M29" s="18">
        <f t="shared" si="3"/>
        <v>0.32</v>
      </c>
    </row>
    <row r="30" spans="1:14" x14ac:dyDescent="0.3">
      <c r="B30" t="s">
        <v>28</v>
      </c>
      <c r="E30" s="17">
        <v>2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2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16</v>
      </c>
      <c r="E31" s="17">
        <v>8</v>
      </c>
      <c r="F31" s="17">
        <v>0</v>
      </c>
      <c r="G31" s="17">
        <v>1</v>
      </c>
      <c r="H31" s="17">
        <v>0</v>
      </c>
      <c r="I31" s="17">
        <v>0</v>
      </c>
      <c r="J31" s="17">
        <f t="shared" si="1"/>
        <v>0</v>
      </c>
      <c r="K31" s="17">
        <v>9</v>
      </c>
      <c r="L31" s="18">
        <f t="shared" si="2"/>
        <v>0.88888888888888884</v>
      </c>
      <c r="M31" s="18">
        <f t="shared" si="3"/>
        <v>0.1111111111111111</v>
      </c>
    </row>
    <row r="32" spans="1:14" x14ac:dyDescent="0.3">
      <c r="B32" t="s">
        <v>17</v>
      </c>
      <c r="E32" s="17">
        <v>3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3</v>
      </c>
      <c r="L32" s="18">
        <f t="shared" si="2"/>
        <v>1</v>
      </c>
      <c r="M32" s="18">
        <f t="shared" si="3"/>
        <v>0</v>
      </c>
    </row>
    <row r="33" spans="1:14" x14ac:dyDescent="0.3">
      <c r="B33" t="s">
        <v>29</v>
      </c>
      <c r="E33" s="17">
        <v>6</v>
      </c>
      <c r="F33" s="17">
        <v>1</v>
      </c>
      <c r="G33" s="17">
        <v>6</v>
      </c>
      <c r="H33" s="17">
        <v>0</v>
      </c>
      <c r="I33" s="17">
        <v>0</v>
      </c>
      <c r="J33" s="17">
        <f t="shared" si="1"/>
        <v>2</v>
      </c>
      <c r="K33" s="17">
        <v>15</v>
      </c>
      <c r="L33" s="18">
        <f t="shared" si="2"/>
        <v>0.46666666666666667</v>
      </c>
      <c r="M33" s="18">
        <f t="shared" si="3"/>
        <v>0.53333333333333333</v>
      </c>
    </row>
    <row r="34" spans="1:14" x14ac:dyDescent="0.3">
      <c r="B34" t="s">
        <v>30</v>
      </c>
      <c r="E34" s="17">
        <v>8</v>
      </c>
      <c r="F34" s="17">
        <v>0</v>
      </c>
      <c r="G34" s="17">
        <v>1</v>
      </c>
      <c r="H34" s="17">
        <v>0</v>
      </c>
      <c r="I34" s="17">
        <v>0</v>
      </c>
      <c r="J34" s="17">
        <f t="shared" si="1"/>
        <v>1</v>
      </c>
      <c r="K34" s="17">
        <v>10</v>
      </c>
      <c r="L34" s="18">
        <f t="shared" si="2"/>
        <v>0.8</v>
      </c>
      <c r="M34" s="18">
        <f t="shared" si="3"/>
        <v>0.2</v>
      </c>
    </row>
    <row r="35" spans="1:14" x14ac:dyDescent="0.3">
      <c r="B35" t="s">
        <v>31</v>
      </c>
      <c r="E35" s="17">
        <v>20</v>
      </c>
      <c r="F35" s="17">
        <v>0</v>
      </c>
      <c r="G35" s="17">
        <v>3</v>
      </c>
      <c r="H35" s="17">
        <v>1</v>
      </c>
      <c r="I35" s="17">
        <v>3</v>
      </c>
      <c r="J35" s="17">
        <f t="shared" si="1"/>
        <v>4</v>
      </c>
      <c r="K35" s="17">
        <v>31</v>
      </c>
      <c r="L35" s="18">
        <f t="shared" si="2"/>
        <v>0.64516129032258063</v>
      </c>
      <c r="M35" s="18">
        <f t="shared" si="3"/>
        <v>0.35483870967741937</v>
      </c>
    </row>
    <row r="36" spans="1:14" x14ac:dyDescent="0.3">
      <c r="B36" t="s">
        <v>32</v>
      </c>
      <c r="E36" s="17">
        <v>8</v>
      </c>
      <c r="F36" s="17">
        <v>1</v>
      </c>
      <c r="G36" s="17">
        <v>1</v>
      </c>
      <c r="H36" s="17">
        <v>0</v>
      </c>
      <c r="I36" s="17">
        <v>0</v>
      </c>
      <c r="J36" s="17">
        <f t="shared" si="1"/>
        <v>0</v>
      </c>
      <c r="K36" s="17">
        <v>10</v>
      </c>
      <c r="L36" s="18">
        <f t="shared" si="2"/>
        <v>0.9</v>
      </c>
      <c r="M36" s="18">
        <f t="shared" si="3"/>
        <v>0.1</v>
      </c>
    </row>
    <row r="37" spans="1:14" x14ac:dyDescent="0.3">
      <c r="B37" s="19" t="s">
        <v>18</v>
      </c>
      <c r="D37" s="20"/>
      <c r="E37" s="22">
        <f t="shared" ref="E37:K37" si="4">SUM(E23:E36)</f>
        <v>120</v>
      </c>
      <c r="F37" s="22">
        <f t="shared" si="4"/>
        <v>17</v>
      </c>
      <c r="G37" s="22">
        <f t="shared" si="4"/>
        <v>34</v>
      </c>
      <c r="H37" s="22">
        <f t="shared" si="4"/>
        <v>2</v>
      </c>
      <c r="I37" s="22">
        <f t="shared" si="4"/>
        <v>4</v>
      </c>
      <c r="J37" s="22">
        <f t="shared" si="4"/>
        <v>10</v>
      </c>
      <c r="K37" s="22">
        <f t="shared" si="4"/>
        <v>187</v>
      </c>
      <c r="L37" s="23">
        <f t="shared" si="2"/>
        <v>0.73262032085561501</v>
      </c>
      <c r="M37" s="23">
        <f t="shared" si="3"/>
        <v>0.26737967914438504</v>
      </c>
      <c r="N37" s="21"/>
    </row>
    <row r="38" spans="1:14" x14ac:dyDescent="0.3">
      <c r="B38" t="s">
        <v>33</v>
      </c>
      <c r="E38" s="17">
        <v>3</v>
      </c>
      <c r="F38" s="17">
        <v>0</v>
      </c>
      <c r="G38" s="17">
        <v>1</v>
      </c>
      <c r="H38" s="17">
        <v>0</v>
      </c>
      <c r="I38" s="17">
        <v>0</v>
      </c>
      <c r="J38" s="17">
        <f>K38-E38-F38-G38-H38-I38</f>
        <v>1</v>
      </c>
      <c r="K38" s="17">
        <v>5</v>
      </c>
      <c r="L38" s="18">
        <f t="shared" si="2"/>
        <v>0.6</v>
      </c>
      <c r="M38" s="18">
        <f t="shared" si="3"/>
        <v>0.4</v>
      </c>
    </row>
    <row r="39" spans="1:14" x14ac:dyDescent="0.3">
      <c r="B39" t="s">
        <v>34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17">
        <f>K39-E39-F39-G39-H39-I39</f>
        <v>0</v>
      </c>
      <c r="K39" s="17">
        <v>1</v>
      </c>
      <c r="L39" s="18">
        <f t="shared" si="2"/>
        <v>1</v>
      </c>
      <c r="M39" s="18">
        <f t="shared" si="3"/>
        <v>0</v>
      </c>
    </row>
    <row r="40" spans="1:14" x14ac:dyDescent="0.3">
      <c r="B40" s="19" t="s">
        <v>35</v>
      </c>
      <c r="D40" s="25"/>
      <c r="E40" s="26">
        <f t="shared" ref="E40:K40" si="5">SUM(E38:E39)</f>
        <v>4</v>
      </c>
      <c r="F40" s="26">
        <f t="shared" si="5"/>
        <v>0</v>
      </c>
      <c r="G40" s="26">
        <f t="shared" si="5"/>
        <v>1</v>
      </c>
      <c r="H40" s="26">
        <f t="shared" si="5"/>
        <v>0</v>
      </c>
      <c r="I40" s="26">
        <f t="shared" si="5"/>
        <v>0</v>
      </c>
      <c r="J40" s="26">
        <f t="shared" si="5"/>
        <v>1</v>
      </c>
      <c r="K40" s="26">
        <f t="shared" si="5"/>
        <v>6</v>
      </c>
      <c r="L40" s="27">
        <f t="shared" si="2"/>
        <v>0.66666666666666663</v>
      </c>
      <c r="M40" s="27">
        <f t="shared" si="3"/>
        <v>0.33333333333333331</v>
      </c>
      <c r="N40" s="28"/>
    </row>
    <row r="41" spans="1:14" x14ac:dyDescent="0.3">
      <c r="B41" s="24" t="s">
        <v>19</v>
      </c>
      <c r="C41" s="4"/>
      <c r="D41" s="14"/>
      <c r="E41" s="15">
        <v>124</v>
      </c>
      <c r="F41" s="15">
        <v>17</v>
      </c>
      <c r="G41" s="15">
        <v>35</v>
      </c>
      <c r="H41" s="15">
        <v>2</v>
      </c>
      <c r="I41" s="15">
        <v>4</v>
      </c>
      <c r="J41" s="15">
        <f>K41-E41-F41-G41-H41-I41</f>
        <v>11</v>
      </c>
      <c r="K41" s="15">
        <v>193</v>
      </c>
      <c r="L41" s="16">
        <f t="shared" si="2"/>
        <v>0.73056994818652854</v>
      </c>
      <c r="M41" s="16">
        <f t="shared" si="3"/>
        <v>0.26943005181347152</v>
      </c>
      <c r="N41" s="13"/>
    </row>
    <row r="43" spans="1:14" x14ac:dyDescent="0.3">
      <c r="A43" s="1" t="s">
        <v>36</v>
      </c>
    </row>
    <row r="44" spans="1:14" x14ac:dyDescent="0.3">
      <c r="B44" t="s">
        <v>37</v>
      </c>
      <c r="E44" s="17">
        <v>29</v>
      </c>
      <c r="F44" s="17">
        <v>0</v>
      </c>
      <c r="G44" s="17">
        <v>5</v>
      </c>
      <c r="H44" s="17">
        <v>0</v>
      </c>
      <c r="I44" s="17">
        <v>2</v>
      </c>
      <c r="J44" s="17">
        <f>K44-E44-F44-G44-H44-I44</f>
        <v>0</v>
      </c>
      <c r="K44" s="17">
        <v>36</v>
      </c>
      <c r="L44" s="18">
        <f t="shared" ref="L44:L50" si="6">(E44+F44)/(K44)</f>
        <v>0.80555555555555558</v>
      </c>
      <c r="M44" s="18">
        <f t="shared" ref="M44:M50" si="7">(G44+H44+I44+J44)/(K44)</f>
        <v>0.19444444444444445</v>
      </c>
    </row>
    <row r="45" spans="1:14" x14ac:dyDescent="0.3">
      <c r="B45" t="s">
        <v>38</v>
      </c>
      <c r="E45" s="17">
        <v>16</v>
      </c>
      <c r="F45" s="17">
        <v>0</v>
      </c>
      <c r="G45" s="17">
        <v>8</v>
      </c>
      <c r="H45" s="17">
        <v>0</v>
      </c>
      <c r="I45" s="17">
        <v>0</v>
      </c>
      <c r="J45" s="17">
        <f>K45-E45-F45-G45-H45-I45</f>
        <v>0</v>
      </c>
      <c r="K45" s="17">
        <v>24</v>
      </c>
      <c r="L45" s="18">
        <f t="shared" si="6"/>
        <v>0.66666666666666663</v>
      </c>
      <c r="M45" s="18">
        <f t="shared" si="7"/>
        <v>0.33333333333333331</v>
      </c>
    </row>
    <row r="46" spans="1:14" x14ac:dyDescent="0.3">
      <c r="B46" t="s">
        <v>39</v>
      </c>
      <c r="E46" s="17">
        <v>31</v>
      </c>
      <c r="F46" s="17">
        <v>0</v>
      </c>
      <c r="G46" s="17">
        <v>5</v>
      </c>
      <c r="H46" s="17">
        <v>0</v>
      </c>
      <c r="I46" s="17">
        <v>0</v>
      </c>
      <c r="J46" s="17">
        <f>K46-E46-F46-G46-H46-I46</f>
        <v>2</v>
      </c>
      <c r="K46" s="17">
        <v>38</v>
      </c>
      <c r="L46" s="18">
        <f t="shared" si="6"/>
        <v>0.81578947368421051</v>
      </c>
      <c r="M46" s="18">
        <f t="shared" si="7"/>
        <v>0.18421052631578946</v>
      </c>
    </row>
    <row r="47" spans="1:14" x14ac:dyDescent="0.3">
      <c r="B47" s="19" t="s">
        <v>18</v>
      </c>
      <c r="D47" s="20"/>
      <c r="E47" s="22">
        <f t="shared" ref="E47:K47" si="8">SUM(E44:E46)</f>
        <v>76</v>
      </c>
      <c r="F47" s="22">
        <f t="shared" si="8"/>
        <v>0</v>
      </c>
      <c r="G47" s="22">
        <f t="shared" si="8"/>
        <v>18</v>
      </c>
      <c r="H47" s="22">
        <f t="shared" si="8"/>
        <v>0</v>
      </c>
      <c r="I47" s="22">
        <f t="shared" si="8"/>
        <v>2</v>
      </c>
      <c r="J47" s="22">
        <f t="shared" si="8"/>
        <v>2</v>
      </c>
      <c r="K47" s="22">
        <f t="shared" si="8"/>
        <v>98</v>
      </c>
      <c r="L47" s="23">
        <f t="shared" si="6"/>
        <v>0.77551020408163263</v>
      </c>
      <c r="M47" s="23">
        <f t="shared" si="7"/>
        <v>0.22448979591836735</v>
      </c>
      <c r="N47" s="21"/>
    </row>
    <row r="48" spans="1:14" x14ac:dyDescent="0.3">
      <c r="B48" t="s">
        <v>33</v>
      </c>
      <c r="E48" s="17">
        <v>3</v>
      </c>
      <c r="F48" s="17">
        <v>0</v>
      </c>
      <c r="G48" s="17">
        <v>1</v>
      </c>
      <c r="H48" s="17">
        <v>0</v>
      </c>
      <c r="I48" s="17">
        <v>0</v>
      </c>
      <c r="J48" s="17">
        <f>K48-E48-F48-G48-H48-I48</f>
        <v>0</v>
      </c>
      <c r="K48" s="17">
        <v>4</v>
      </c>
      <c r="L48" s="18">
        <f t="shared" si="6"/>
        <v>0.75</v>
      </c>
      <c r="M48" s="18">
        <f t="shared" si="7"/>
        <v>0.25</v>
      </c>
    </row>
    <row r="49" spans="1:14" x14ac:dyDescent="0.3">
      <c r="B49" s="19" t="s">
        <v>35</v>
      </c>
      <c r="D49" s="25"/>
      <c r="E49" s="26">
        <f t="shared" ref="E49:K49" si="9">SUM(E48:E48)</f>
        <v>3</v>
      </c>
      <c r="F49" s="26">
        <f t="shared" si="9"/>
        <v>0</v>
      </c>
      <c r="G49" s="26">
        <f t="shared" si="9"/>
        <v>1</v>
      </c>
      <c r="H49" s="26">
        <f t="shared" si="9"/>
        <v>0</v>
      </c>
      <c r="I49" s="26">
        <f t="shared" si="9"/>
        <v>0</v>
      </c>
      <c r="J49" s="26">
        <f t="shared" si="9"/>
        <v>0</v>
      </c>
      <c r="K49" s="26">
        <f t="shared" si="9"/>
        <v>4</v>
      </c>
      <c r="L49" s="27">
        <f t="shared" si="6"/>
        <v>0.75</v>
      </c>
      <c r="M49" s="27">
        <f t="shared" si="7"/>
        <v>0.25</v>
      </c>
      <c r="N49" s="28"/>
    </row>
    <row r="50" spans="1:14" x14ac:dyDescent="0.3">
      <c r="B50" s="24" t="s">
        <v>19</v>
      </c>
      <c r="C50" s="4"/>
      <c r="D50" s="14"/>
      <c r="E50" s="15">
        <v>79</v>
      </c>
      <c r="F50" s="15">
        <v>0</v>
      </c>
      <c r="G50" s="15">
        <v>19</v>
      </c>
      <c r="H50" s="15">
        <v>0</v>
      </c>
      <c r="I50" s="15">
        <v>2</v>
      </c>
      <c r="J50" s="15">
        <f>K50-E50-F50-G50-H50-I50</f>
        <v>2</v>
      </c>
      <c r="K50" s="15">
        <v>102</v>
      </c>
      <c r="L50" s="16">
        <f t="shared" si="6"/>
        <v>0.77450980392156865</v>
      </c>
      <c r="M50" s="16">
        <f t="shared" si="7"/>
        <v>0.22549019607843138</v>
      </c>
      <c r="N50" s="13"/>
    </row>
    <row r="52" spans="1:14" x14ac:dyDescent="0.3">
      <c r="A52" s="1" t="s">
        <v>40</v>
      </c>
    </row>
    <row r="53" spans="1:14" x14ac:dyDescent="0.3">
      <c r="B53" t="s">
        <v>26</v>
      </c>
      <c r="E53" s="17">
        <v>7</v>
      </c>
      <c r="F53" s="17">
        <v>0</v>
      </c>
      <c r="G53" s="17">
        <v>2</v>
      </c>
      <c r="H53" s="17">
        <v>0</v>
      </c>
      <c r="I53" s="17">
        <v>0</v>
      </c>
      <c r="J53" s="17">
        <f>K53-E53-F53-G53-H53-I53</f>
        <v>0</v>
      </c>
      <c r="K53" s="17">
        <v>9</v>
      </c>
      <c r="L53" s="18">
        <f>(E53+F53)/(K53)</f>
        <v>0.77777777777777779</v>
      </c>
      <c r="M53" s="18">
        <f>(G53+H53+I53+J53)/(K53)</f>
        <v>0.22222222222222221</v>
      </c>
    </row>
    <row r="54" spans="1:14" x14ac:dyDescent="0.3">
      <c r="B54" s="19" t="s">
        <v>18</v>
      </c>
      <c r="D54" s="25"/>
      <c r="E54" s="26">
        <f t="shared" ref="E54:K54" si="10">SUM(E53:E53)</f>
        <v>7</v>
      </c>
      <c r="F54" s="26">
        <f t="shared" si="10"/>
        <v>0</v>
      </c>
      <c r="G54" s="26">
        <f t="shared" si="10"/>
        <v>2</v>
      </c>
      <c r="H54" s="26">
        <f t="shared" si="10"/>
        <v>0</v>
      </c>
      <c r="I54" s="26">
        <f t="shared" si="10"/>
        <v>0</v>
      </c>
      <c r="J54" s="26">
        <f t="shared" si="10"/>
        <v>0</v>
      </c>
      <c r="K54" s="26">
        <f t="shared" si="10"/>
        <v>9</v>
      </c>
      <c r="L54" s="27">
        <f>(E54+F54)/(K54)</f>
        <v>0.77777777777777779</v>
      </c>
      <c r="M54" s="27">
        <f>(G54+H54+I54+J54)/(K54)</f>
        <v>0.22222222222222221</v>
      </c>
      <c r="N54" s="28"/>
    </row>
    <row r="55" spans="1:14" x14ac:dyDescent="0.3">
      <c r="B55" s="24" t="s">
        <v>19</v>
      </c>
      <c r="C55" s="4"/>
      <c r="D55" s="14"/>
      <c r="E55" s="15">
        <v>7</v>
      </c>
      <c r="F55" s="15">
        <v>0</v>
      </c>
      <c r="G55" s="15">
        <v>2</v>
      </c>
      <c r="H55" s="15">
        <v>0</v>
      </c>
      <c r="I55" s="15">
        <v>0</v>
      </c>
      <c r="J55" s="15">
        <f>K55-E55-F55-G55-H55-I55</f>
        <v>0</v>
      </c>
      <c r="K55" s="15">
        <v>9</v>
      </c>
      <c r="L55" s="16">
        <f>(E55+F55)/(K55)</f>
        <v>0.77777777777777779</v>
      </c>
      <c r="M55" s="16">
        <f>(G55+H55+I55+J55)/(K55)</f>
        <v>0.22222222222222221</v>
      </c>
      <c r="N55" s="13"/>
    </row>
    <row r="57" spans="1:14" x14ac:dyDescent="0.3">
      <c r="A57" s="1" t="s">
        <v>41</v>
      </c>
    </row>
    <row r="58" spans="1:14" x14ac:dyDescent="0.3">
      <c r="B58" t="s">
        <v>42</v>
      </c>
      <c r="E58" s="17">
        <v>7</v>
      </c>
      <c r="F58" s="17">
        <v>0</v>
      </c>
      <c r="G58" s="17">
        <v>0</v>
      </c>
      <c r="H58" s="17">
        <v>0</v>
      </c>
      <c r="I58" s="17">
        <v>0</v>
      </c>
      <c r="J58" s="17">
        <f>K58-E58-F58-G58-H58-I58</f>
        <v>3</v>
      </c>
      <c r="K58" s="17">
        <v>10</v>
      </c>
      <c r="L58" s="18">
        <f>(E58+F58)/(K58)</f>
        <v>0.7</v>
      </c>
      <c r="M58" s="18">
        <f>(G58+H58+I58+J58)/(K58)</f>
        <v>0.3</v>
      </c>
    </row>
    <row r="59" spans="1:14" x14ac:dyDescent="0.3">
      <c r="B59" t="s">
        <v>43</v>
      </c>
      <c r="E59" s="17">
        <v>2</v>
      </c>
      <c r="F59" s="17">
        <v>0</v>
      </c>
      <c r="G59" s="17">
        <v>3</v>
      </c>
      <c r="H59" s="17">
        <v>0</v>
      </c>
      <c r="I59" s="17">
        <v>0</v>
      </c>
      <c r="J59" s="17">
        <f>K59-E59-F59-G59-H59-I59</f>
        <v>0</v>
      </c>
      <c r="K59" s="17">
        <v>5</v>
      </c>
      <c r="L59" s="18">
        <f>(E59+F59)/(K59)</f>
        <v>0.4</v>
      </c>
      <c r="M59" s="18">
        <f>(G59+H59+I59+J59)/(K59)</f>
        <v>0.6</v>
      </c>
    </row>
    <row r="60" spans="1:14" x14ac:dyDescent="0.3">
      <c r="B60" s="19" t="s">
        <v>18</v>
      </c>
      <c r="D60" s="25"/>
      <c r="E60" s="26">
        <f t="shared" ref="E60:K60" si="11">SUM(E58:E59)</f>
        <v>9</v>
      </c>
      <c r="F60" s="26">
        <f t="shared" si="11"/>
        <v>0</v>
      </c>
      <c r="G60" s="26">
        <f t="shared" si="11"/>
        <v>3</v>
      </c>
      <c r="H60" s="26">
        <f t="shared" si="11"/>
        <v>0</v>
      </c>
      <c r="I60" s="26">
        <f t="shared" si="11"/>
        <v>0</v>
      </c>
      <c r="J60" s="26">
        <f t="shared" si="11"/>
        <v>3</v>
      </c>
      <c r="K60" s="26">
        <f t="shared" si="11"/>
        <v>15</v>
      </c>
      <c r="L60" s="27">
        <f>(E60+F60)/(K60)</f>
        <v>0.6</v>
      </c>
      <c r="M60" s="27">
        <f>(G60+H60+I60+J60)/(K60)</f>
        <v>0.4</v>
      </c>
      <c r="N60" s="28"/>
    </row>
    <row r="61" spans="1:14" x14ac:dyDescent="0.3">
      <c r="B61" s="24" t="s">
        <v>44</v>
      </c>
      <c r="C61" s="4"/>
      <c r="D61" s="14"/>
      <c r="E61" s="15">
        <v>9</v>
      </c>
      <c r="F61" s="15">
        <v>0</v>
      </c>
      <c r="G61" s="15">
        <v>3</v>
      </c>
      <c r="H61" s="15">
        <v>0</v>
      </c>
      <c r="I61" s="15">
        <v>0</v>
      </c>
      <c r="J61" s="15">
        <f>K61-E61-F61-G61-H61-I61</f>
        <v>3</v>
      </c>
      <c r="K61" s="15">
        <v>15</v>
      </c>
      <c r="L61" s="16">
        <f>(E61+F61)/(K61)</f>
        <v>0.6</v>
      </c>
      <c r="M61" s="16">
        <f>(G61+H61+I61+J61)/(K61)</f>
        <v>0.4</v>
      </c>
      <c r="N61" s="13"/>
    </row>
    <row r="63" spans="1:14" x14ac:dyDescent="0.3">
      <c r="A63" s="1" t="s">
        <v>45</v>
      </c>
    </row>
    <row r="64" spans="1:14" x14ac:dyDescent="0.3">
      <c r="B64" t="s">
        <v>34</v>
      </c>
      <c r="E64" s="17">
        <v>2</v>
      </c>
      <c r="F64" s="17">
        <v>0</v>
      </c>
      <c r="G64" s="17">
        <v>0</v>
      </c>
      <c r="H64" s="17">
        <v>0</v>
      </c>
      <c r="I64" s="17">
        <v>0</v>
      </c>
      <c r="J64" s="17">
        <f>K64-E64-F64-G64-H64-I64</f>
        <v>0</v>
      </c>
      <c r="K64" s="17">
        <v>2</v>
      </c>
      <c r="L64" s="18">
        <f>(E64+F64)/(K64)</f>
        <v>1</v>
      </c>
      <c r="M64" s="18">
        <f>(G64+H64+I64+J64)/(K64)</f>
        <v>0</v>
      </c>
    </row>
    <row r="65" spans="1:14" x14ac:dyDescent="0.3">
      <c r="B65" s="29" t="s">
        <v>47</v>
      </c>
      <c r="C65" s="30"/>
      <c r="D65" s="12"/>
      <c r="E65" s="15">
        <f t="shared" ref="E65:K65" si="12">SUM(E64:E64)</f>
        <v>2</v>
      </c>
      <c r="F65" s="15">
        <f t="shared" si="12"/>
        <v>0</v>
      </c>
      <c r="G65" s="15">
        <f t="shared" si="12"/>
        <v>0</v>
      </c>
      <c r="H65" s="15">
        <f t="shared" si="12"/>
        <v>0</v>
      </c>
      <c r="I65" s="15">
        <f t="shared" si="12"/>
        <v>0</v>
      </c>
      <c r="J65" s="15">
        <f t="shared" si="12"/>
        <v>0</v>
      </c>
      <c r="K65" s="15">
        <f t="shared" si="12"/>
        <v>2</v>
      </c>
      <c r="L65" s="16">
        <f>(E65+F65)/(K65)</f>
        <v>1</v>
      </c>
      <c r="M65" s="16">
        <f>(G65+H65+I65+J65)/(K65)</f>
        <v>0</v>
      </c>
      <c r="N65" s="13"/>
    </row>
    <row r="66" spans="1:14" x14ac:dyDescent="0.3">
      <c r="A66" s="1" t="s">
        <v>48</v>
      </c>
    </row>
    <row r="67" spans="1:14" x14ac:dyDescent="0.3">
      <c r="B67" t="s">
        <v>34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f>K67-E67-F67-G67-H67-I67</f>
        <v>0</v>
      </c>
      <c r="K67" s="17">
        <v>1</v>
      </c>
      <c r="L67" s="18">
        <f>(E67+F67)/(K67)</f>
        <v>1</v>
      </c>
      <c r="M67" s="18">
        <f>(G67+H67+I67+J67)/(K67)</f>
        <v>0</v>
      </c>
    </row>
    <row r="68" spans="1:14" x14ac:dyDescent="0.3">
      <c r="B68" s="19" t="s">
        <v>18</v>
      </c>
      <c r="D68" s="25"/>
      <c r="E68" s="26">
        <f t="shared" ref="E68:K68" si="13">SUM(E67:E67)</f>
        <v>1</v>
      </c>
      <c r="F68" s="26">
        <f t="shared" si="13"/>
        <v>0</v>
      </c>
      <c r="G68" s="26">
        <f t="shared" si="13"/>
        <v>0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1</v>
      </c>
      <c r="L68" s="27">
        <f>(E68+F68)/(K68)</f>
        <v>1</v>
      </c>
      <c r="M68" s="27">
        <f>(G68+H68+I68+J68)/(K68)</f>
        <v>0</v>
      </c>
      <c r="N68" s="28"/>
    </row>
    <row r="69" spans="1:14" x14ac:dyDescent="0.3">
      <c r="B69" s="24" t="s">
        <v>49</v>
      </c>
      <c r="C69" s="4"/>
      <c r="D69" s="14"/>
      <c r="E69" s="15">
        <v>1</v>
      </c>
      <c r="F69" s="15">
        <v>0</v>
      </c>
      <c r="G69" s="15">
        <v>0</v>
      </c>
      <c r="H69" s="15">
        <v>0</v>
      </c>
      <c r="I69" s="15">
        <v>0</v>
      </c>
      <c r="J69" s="15">
        <f>K69-E69-F69-G69-H69-I69</f>
        <v>0</v>
      </c>
      <c r="K69" s="15">
        <v>1</v>
      </c>
      <c r="L69" s="16">
        <f>(E69+F69)/(K69)</f>
        <v>1</v>
      </c>
      <c r="M69" s="16">
        <f>(G69+H69+I69+J69)/(K69)</f>
        <v>0</v>
      </c>
      <c r="N69" s="13"/>
    </row>
    <row r="71" spans="1:14" x14ac:dyDescent="0.3">
      <c r="A71" s="1" t="s">
        <v>50</v>
      </c>
    </row>
    <row r="72" spans="1:14" x14ac:dyDescent="0.3">
      <c r="B72" t="s">
        <v>42</v>
      </c>
      <c r="E72" s="17">
        <v>18</v>
      </c>
      <c r="F72" s="17">
        <v>0</v>
      </c>
      <c r="G72" s="17">
        <v>1</v>
      </c>
      <c r="H72" s="17">
        <v>0</v>
      </c>
      <c r="I72" s="17">
        <v>0</v>
      </c>
      <c r="J72" s="17">
        <f>K72-E72-F72-G72-H72-I72</f>
        <v>0</v>
      </c>
      <c r="K72" s="17">
        <v>19</v>
      </c>
      <c r="L72" s="18">
        <f t="shared" ref="L72:L78" si="14">(E72+F72)/(K72)</f>
        <v>0.94736842105263153</v>
      </c>
      <c r="M72" s="18">
        <f t="shared" ref="M72:M78" si="15">(G72+H72+I72+J72)/(K72)</f>
        <v>5.2631578947368418E-2</v>
      </c>
    </row>
    <row r="73" spans="1:14" x14ac:dyDescent="0.3">
      <c r="B73" t="s">
        <v>52</v>
      </c>
      <c r="E73" s="17">
        <v>11</v>
      </c>
      <c r="F73" s="17">
        <v>0</v>
      </c>
      <c r="G73" s="17">
        <v>0</v>
      </c>
      <c r="H73" s="17">
        <v>0</v>
      </c>
      <c r="I73" s="17">
        <v>0</v>
      </c>
      <c r="J73" s="17">
        <f>K73-E73-F73-G73-H73-I73</f>
        <v>0</v>
      </c>
      <c r="K73" s="17">
        <v>11</v>
      </c>
      <c r="L73" s="18">
        <f t="shared" si="14"/>
        <v>1</v>
      </c>
      <c r="M73" s="18">
        <f t="shared" si="15"/>
        <v>0</v>
      </c>
    </row>
    <row r="74" spans="1:14" x14ac:dyDescent="0.3">
      <c r="B74" t="s">
        <v>53</v>
      </c>
      <c r="E74" s="17">
        <v>11</v>
      </c>
      <c r="F74" s="17">
        <v>0</v>
      </c>
      <c r="G74" s="17">
        <v>3</v>
      </c>
      <c r="H74" s="17">
        <v>0</v>
      </c>
      <c r="I74" s="17">
        <v>0</v>
      </c>
      <c r="J74" s="17">
        <f>K74-E74-F74-G74-H74-I74</f>
        <v>0</v>
      </c>
      <c r="K74" s="17">
        <v>14</v>
      </c>
      <c r="L74" s="18">
        <f t="shared" si="14"/>
        <v>0.7857142857142857</v>
      </c>
      <c r="M74" s="18">
        <f t="shared" si="15"/>
        <v>0.21428571428571427</v>
      </c>
    </row>
    <row r="75" spans="1:14" x14ac:dyDescent="0.3">
      <c r="B75" t="s">
        <v>69</v>
      </c>
      <c r="E75" s="17">
        <v>2</v>
      </c>
      <c r="F75" s="17">
        <v>0</v>
      </c>
      <c r="G75" s="17">
        <v>1</v>
      </c>
      <c r="H75" s="17">
        <v>0</v>
      </c>
      <c r="I75" s="17">
        <v>0</v>
      </c>
      <c r="J75" s="17">
        <f>K75-E75-F75-G75-H75-I75</f>
        <v>0</v>
      </c>
      <c r="K75" s="17">
        <v>3</v>
      </c>
      <c r="L75" s="18">
        <f t="shared" si="14"/>
        <v>0.66666666666666663</v>
      </c>
      <c r="M75" s="18">
        <f t="shared" si="15"/>
        <v>0.33333333333333331</v>
      </c>
    </row>
    <row r="76" spans="1:14" x14ac:dyDescent="0.3">
      <c r="B76" t="s">
        <v>46</v>
      </c>
      <c r="E76" s="17">
        <v>25</v>
      </c>
      <c r="F76" s="17">
        <v>0</v>
      </c>
      <c r="G76" s="17">
        <v>9</v>
      </c>
      <c r="H76" s="17">
        <v>1</v>
      </c>
      <c r="I76" s="17">
        <v>0</v>
      </c>
      <c r="J76" s="17">
        <f>K76-E76-F76-G76-H76-I76</f>
        <v>0</v>
      </c>
      <c r="K76" s="17">
        <v>35</v>
      </c>
      <c r="L76" s="18">
        <f t="shared" si="14"/>
        <v>0.7142857142857143</v>
      </c>
      <c r="M76" s="18">
        <f t="shared" si="15"/>
        <v>0.2857142857142857</v>
      </c>
    </row>
    <row r="77" spans="1:14" x14ac:dyDescent="0.3">
      <c r="B77" s="19" t="s">
        <v>18</v>
      </c>
      <c r="D77" s="25"/>
      <c r="E77" s="26">
        <f t="shared" ref="E77:K77" si="16">SUM(E72:E76)</f>
        <v>67</v>
      </c>
      <c r="F77" s="26">
        <f t="shared" si="16"/>
        <v>0</v>
      </c>
      <c r="G77" s="26">
        <f t="shared" si="16"/>
        <v>14</v>
      </c>
      <c r="H77" s="26">
        <f t="shared" si="16"/>
        <v>1</v>
      </c>
      <c r="I77" s="26">
        <f t="shared" si="16"/>
        <v>0</v>
      </c>
      <c r="J77" s="26">
        <f t="shared" si="16"/>
        <v>0</v>
      </c>
      <c r="K77" s="26">
        <f t="shared" si="16"/>
        <v>82</v>
      </c>
      <c r="L77" s="27">
        <f t="shared" si="14"/>
        <v>0.81707317073170727</v>
      </c>
      <c r="M77" s="27">
        <f t="shared" si="15"/>
        <v>0.18292682926829268</v>
      </c>
      <c r="N77" s="28"/>
    </row>
    <row r="78" spans="1:14" x14ac:dyDescent="0.3">
      <c r="B78" s="24" t="s">
        <v>49</v>
      </c>
      <c r="C78" s="4"/>
      <c r="D78" s="14"/>
      <c r="E78" s="15">
        <v>67</v>
      </c>
      <c r="F78" s="15">
        <v>0</v>
      </c>
      <c r="G78" s="15">
        <v>14</v>
      </c>
      <c r="H78" s="15">
        <v>1</v>
      </c>
      <c r="I78" s="15">
        <v>0</v>
      </c>
      <c r="J78" s="15">
        <f>K78-E78-F78-G78-H78-I78</f>
        <v>0</v>
      </c>
      <c r="K78" s="15">
        <v>82</v>
      </c>
      <c r="L78" s="16">
        <f t="shared" si="14"/>
        <v>0.81707317073170727</v>
      </c>
      <c r="M78" s="16">
        <f t="shared" si="15"/>
        <v>0.18292682926829268</v>
      </c>
      <c r="N78" s="13"/>
    </row>
    <row r="80" spans="1:14" x14ac:dyDescent="0.3">
      <c r="A80" s="1" t="s">
        <v>54</v>
      </c>
    </row>
    <row r="81" spans="1:14" x14ac:dyDescent="0.3">
      <c r="B81" t="s">
        <v>73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7">
        <f t="shared" ref="J81:J88" si="17">K81-E81-F81-G81-H81-I81</f>
        <v>0</v>
      </c>
      <c r="K81" s="17">
        <v>1</v>
      </c>
      <c r="L81" s="18">
        <f t="shared" ref="L81:L90" si="18">(E81+F81)/(K81)</f>
        <v>1</v>
      </c>
      <c r="M81" s="18">
        <f t="shared" ref="M81:M90" si="19">(G81+H81+I81+J81)/(K81)</f>
        <v>0</v>
      </c>
    </row>
    <row r="82" spans="1:14" x14ac:dyDescent="0.3">
      <c r="B82" t="s">
        <v>42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f t="shared" si="17"/>
        <v>0</v>
      </c>
      <c r="K82" s="17">
        <v>1</v>
      </c>
      <c r="L82" s="18">
        <f t="shared" si="18"/>
        <v>1</v>
      </c>
      <c r="M82" s="18">
        <f t="shared" si="19"/>
        <v>0</v>
      </c>
    </row>
    <row r="83" spans="1:14" x14ac:dyDescent="0.3">
      <c r="B83" t="s">
        <v>43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f t="shared" si="17"/>
        <v>0</v>
      </c>
      <c r="K83" s="17">
        <v>1</v>
      </c>
      <c r="L83" s="18">
        <f t="shared" si="18"/>
        <v>1</v>
      </c>
      <c r="M83" s="18">
        <f t="shared" si="19"/>
        <v>0</v>
      </c>
    </row>
    <row r="84" spans="1:14" x14ac:dyDescent="0.3">
      <c r="B84" t="s">
        <v>53</v>
      </c>
      <c r="E84" s="17">
        <v>1</v>
      </c>
      <c r="F84" s="17">
        <v>0</v>
      </c>
      <c r="G84" s="17">
        <v>2</v>
      </c>
      <c r="H84" s="17">
        <v>0</v>
      </c>
      <c r="I84" s="17">
        <v>0</v>
      </c>
      <c r="J84" s="17">
        <f t="shared" si="17"/>
        <v>1</v>
      </c>
      <c r="K84" s="17">
        <v>4</v>
      </c>
      <c r="L84" s="18">
        <f t="shared" si="18"/>
        <v>0.25</v>
      </c>
      <c r="M84" s="18">
        <f t="shared" si="19"/>
        <v>0.75</v>
      </c>
    </row>
    <row r="85" spans="1:14" x14ac:dyDescent="0.3">
      <c r="B85" t="s">
        <v>55</v>
      </c>
      <c r="E85" s="17">
        <v>0</v>
      </c>
      <c r="F85" s="17">
        <v>0</v>
      </c>
      <c r="G85" s="17">
        <v>3</v>
      </c>
      <c r="H85" s="17">
        <v>0</v>
      </c>
      <c r="I85" s="17">
        <v>0</v>
      </c>
      <c r="J85" s="17">
        <f t="shared" si="17"/>
        <v>1</v>
      </c>
      <c r="K85" s="17">
        <v>4</v>
      </c>
      <c r="L85" s="18">
        <f t="shared" si="18"/>
        <v>0</v>
      </c>
      <c r="M85" s="18">
        <f t="shared" si="19"/>
        <v>1</v>
      </c>
    </row>
    <row r="86" spans="1:14" x14ac:dyDescent="0.3">
      <c r="B86" t="s">
        <v>74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f t="shared" si="17"/>
        <v>0</v>
      </c>
      <c r="K86" s="17">
        <v>1</v>
      </c>
      <c r="L86" s="18">
        <f t="shared" si="18"/>
        <v>1</v>
      </c>
      <c r="M86" s="18">
        <f t="shared" si="19"/>
        <v>0</v>
      </c>
    </row>
    <row r="87" spans="1:14" x14ac:dyDescent="0.3">
      <c r="B87" t="s">
        <v>56</v>
      </c>
      <c r="E87" s="17">
        <v>4</v>
      </c>
      <c r="F87" s="17">
        <v>0</v>
      </c>
      <c r="G87" s="17">
        <v>1</v>
      </c>
      <c r="H87" s="17">
        <v>0</v>
      </c>
      <c r="I87" s="17">
        <v>1</v>
      </c>
      <c r="J87" s="17">
        <f t="shared" si="17"/>
        <v>0</v>
      </c>
      <c r="K87" s="17">
        <v>6</v>
      </c>
      <c r="L87" s="18">
        <f t="shared" si="18"/>
        <v>0.66666666666666663</v>
      </c>
      <c r="M87" s="18">
        <f t="shared" si="19"/>
        <v>0.33333333333333331</v>
      </c>
    </row>
    <row r="88" spans="1:14" x14ac:dyDescent="0.3">
      <c r="B88" t="s">
        <v>57</v>
      </c>
      <c r="E88" s="17">
        <v>8</v>
      </c>
      <c r="F88" s="17">
        <v>3</v>
      </c>
      <c r="G88" s="17">
        <v>5</v>
      </c>
      <c r="H88" s="17">
        <v>0</v>
      </c>
      <c r="I88" s="17">
        <v>0</v>
      </c>
      <c r="J88" s="17">
        <f t="shared" si="17"/>
        <v>0</v>
      </c>
      <c r="K88" s="17">
        <v>16</v>
      </c>
      <c r="L88" s="18">
        <f t="shared" si="18"/>
        <v>0.6875</v>
      </c>
      <c r="M88" s="18">
        <f t="shared" si="19"/>
        <v>0.3125</v>
      </c>
    </row>
    <row r="89" spans="1:14" x14ac:dyDescent="0.3">
      <c r="B89" s="19" t="s">
        <v>18</v>
      </c>
      <c r="D89" s="25"/>
      <c r="E89" s="26">
        <f t="shared" ref="E89:K89" si="20">SUM(E81:E88)</f>
        <v>17</v>
      </c>
      <c r="F89" s="26">
        <f t="shared" si="20"/>
        <v>3</v>
      </c>
      <c r="G89" s="26">
        <f t="shared" si="20"/>
        <v>11</v>
      </c>
      <c r="H89" s="26">
        <f t="shared" si="20"/>
        <v>0</v>
      </c>
      <c r="I89" s="26">
        <f t="shared" si="20"/>
        <v>1</v>
      </c>
      <c r="J89" s="26">
        <f t="shared" si="20"/>
        <v>2</v>
      </c>
      <c r="K89" s="26">
        <f t="shared" si="20"/>
        <v>34</v>
      </c>
      <c r="L89" s="27">
        <f t="shared" si="18"/>
        <v>0.58823529411764708</v>
      </c>
      <c r="M89" s="27">
        <f t="shared" si="19"/>
        <v>0.41176470588235292</v>
      </c>
      <c r="N89" s="28"/>
    </row>
    <row r="90" spans="1:14" x14ac:dyDescent="0.3">
      <c r="B90" s="24" t="s">
        <v>19</v>
      </c>
      <c r="C90" s="4"/>
      <c r="D90" s="14"/>
      <c r="E90" s="15">
        <v>17</v>
      </c>
      <c r="F90" s="15">
        <v>3</v>
      </c>
      <c r="G90" s="15">
        <v>11</v>
      </c>
      <c r="H90" s="15">
        <v>0</v>
      </c>
      <c r="I90" s="15">
        <v>1</v>
      </c>
      <c r="J90" s="15">
        <f>K90-E90-F90-G90-H90-I90</f>
        <v>2</v>
      </c>
      <c r="K90" s="15">
        <v>34</v>
      </c>
      <c r="L90" s="16">
        <f t="shared" si="18"/>
        <v>0.58823529411764708</v>
      </c>
      <c r="M90" s="16">
        <f t="shared" si="19"/>
        <v>0.41176470588235292</v>
      </c>
      <c r="N90" s="13"/>
    </row>
    <row r="92" spans="1:14" x14ac:dyDescent="0.3">
      <c r="A92" s="1" t="s">
        <v>58</v>
      </c>
    </row>
    <row r="93" spans="1:14" x14ac:dyDescent="0.3">
      <c r="B93" t="s">
        <v>60</v>
      </c>
      <c r="E93" s="17">
        <v>6</v>
      </c>
      <c r="F93" s="17">
        <v>0</v>
      </c>
      <c r="G93" s="17">
        <v>0</v>
      </c>
      <c r="H93" s="17">
        <v>0</v>
      </c>
      <c r="I93" s="17">
        <v>0</v>
      </c>
      <c r="J93" s="17">
        <f>K93-E93-F93-G93-H93-I93</f>
        <v>0</v>
      </c>
      <c r="K93" s="17">
        <v>6</v>
      </c>
      <c r="L93" s="18">
        <f t="shared" ref="L93:L98" si="21">(E93+F93)/(K93)</f>
        <v>1</v>
      </c>
      <c r="M93" s="18">
        <f t="shared" ref="M93:M98" si="22">(G93+H93+I93+J93)/(K93)</f>
        <v>0</v>
      </c>
    </row>
    <row r="94" spans="1:14" x14ac:dyDescent="0.3">
      <c r="B94" t="s">
        <v>61</v>
      </c>
      <c r="E94" s="17">
        <v>8</v>
      </c>
      <c r="F94" s="17">
        <v>0</v>
      </c>
      <c r="G94" s="17">
        <v>2</v>
      </c>
      <c r="H94" s="17">
        <v>0</v>
      </c>
      <c r="I94" s="17">
        <v>0</v>
      </c>
      <c r="J94" s="17">
        <f>K94-E94-F94-G94-H94-I94</f>
        <v>0</v>
      </c>
      <c r="K94" s="17">
        <v>10</v>
      </c>
      <c r="L94" s="18">
        <f t="shared" si="21"/>
        <v>0.8</v>
      </c>
      <c r="M94" s="18">
        <f t="shared" si="22"/>
        <v>0.2</v>
      </c>
    </row>
    <row r="95" spans="1:14" x14ac:dyDescent="0.3">
      <c r="B95" t="s">
        <v>78</v>
      </c>
      <c r="E95" s="17">
        <v>11</v>
      </c>
      <c r="F95" s="17">
        <v>0</v>
      </c>
      <c r="G95" s="17">
        <v>3</v>
      </c>
      <c r="H95" s="17">
        <v>0</v>
      </c>
      <c r="I95" s="17">
        <v>0</v>
      </c>
      <c r="J95" s="17">
        <f>K95-E95-F95-G95-H95-I95</f>
        <v>0</v>
      </c>
      <c r="K95" s="17">
        <v>14</v>
      </c>
      <c r="L95" s="18">
        <f t="shared" si="21"/>
        <v>0.7857142857142857</v>
      </c>
      <c r="M95" s="18">
        <f t="shared" si="22"/>
        <v>0.21428571428571427</v>
      </c>
    </row>
    <row r="96" spans="1:14" x14ac:dyDescent="0.3">
      <c r="B96" t="s">
        <v>62</v>
      </c>
      <c r="E96" s="17">
        <v>4</v>
      </c>
      <c r="F96" s="17">
        <v>0</v>
      </c>
      <c r="G96" s="17">
        <v>4</v>
      </c>
      <c r="H96" s="17">
        <v>0</v>
      </c>
      <c r="I96" s="17">
        <v>1</v>
      </c>
      <c r="J96" s="17">
        <f>K96-E96-F96-G96-H96-I96</f>
        <v>0</v>
      </c>
      <c r="K96" s="17">
        <v>9</v>
      </c>
      <c r="L96" s="18">
        <f t="shared" si="21"/>
        <v>0.44444444444444442</v>
      </c>
      <c r="M96" s="18">
        <f t="shared" si="22"/>
        <v>0.55555555555555558</v>
      </c>
    </row>
    <row r="97" spans="1:14" x14ac:dyDescent="0.3">
      <c r="B97" s="19" t="s">
        <v>18</v>
      </c>
      <c r="D97" s="25"/>
      <c r="E97" s="26">
        <f t="shared" ref="E97:K97" si="23">SUM(E93:E96)</f>
        <v>29</v>
      </c>
      <c r="F97" s="26">
        <f t="shared" si="23"/>
        <v>0</v>
      </c>
      <c r="G97" s="26">
        <f t="shared" si="23"/>
        <v>9</v>
      </c>
      <c r="H97" s="26">
        <f t="shared" si="23"/>
        <v>0</v>
      </c>
      <c r="I97" s="26">
        <f t="shared" si="23"/>
        <v>1</v>
      </c>
      <c r="J97" s="26">
        <f t="shared" si="23"/>
        <v>0</v>
      </c>
      <c r="K97" s="26">
        <f t="shared" si="23"/>
        <v>39</v>
      </c>
      <c r="L97" s="27">
        <f t="shared" si="21"/>
        <v>0.74358974358974361</v>
      </c>
      <c r="M97" s="27">
        <f t="shared" si="22"/>
        <v>0.25641025641025639</v>
      </c>
      <c r="N97" s="28"/>
    </row>
    <row r="98" spans="1:14" x14ac:dyDescent="0.3">
      <c r="B98" s="24" t="s">
        <v>44</v>
      </c>
      <c r="C98" s="4"/>
      <c r="D98" s="14"/>
      <c r="E98" s="15">
        <v>29</v>
      </c>
      <c r="F98" s="15">
        <v>0</v>
      </c>
      <c r="G98" s="15">
        <v>9</v>
      </c>
      <c r="H98" s="15">
        <v>0</v>
      </c>
      <c r="I98" s="15">
        <v>1</v>
      </c>
      <c r="J98" s="15">
        <f>K98-E98-F98-G98-H98-I98</f>
        <v>0</v>
      </c>
      <c r="K98" s="15">
        <v>39</v>
      </c>
      <c r="L98" s="16">
        <f t="shared" si="21"/>
        <v>0.74358974358974361</v>
      </c>
      <c r="M98" s="16">
        <f t="shared" si="22"/>
        <v>0.25641025641025639</v>
      </c>
      <c r="N98" s="13"/>
    </row>
    <row r="100" spans="1:14" x14ac:dyDescent="0.3">
      <c r="A100" s="31" t="s">
        <v>65</v>
      </c>
      <c r="B100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DDF2-E739-4D7B-B251-577B87B7FE39}">
  <sheetPr>
    <pageSetUpPr fitToPage="1"/>
  </sheetPr>
  <dimension ref="A2:O102"/>
  <sheetViews>
    <sheetView showGridLines="0" topLeftCell="A69" zoomScale="75" zoomScaleNormal="75" workbookViewId="0">
      <selection activeCell="L100" sqref="L100:M100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79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10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10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64</v>
      </c>
      <c r="F14" s="15">
        <v>5</v>
      </c>
      <c r="G14" s="15">
        <v>9</v>
      </c>
      <c r="H14" s="15">
        <v>0</v>
      </c>
      <c r="I14" s="15">
        <v>10</v>
      </c>
      <c r="J14" s="15">
        <f>K14-E14-F14-G14-H14-I14</f>
        <v>0</v>
      </c>
      <c r="K14" s="15">
        <v>88</v>
      </c>
      <c r="L14" s="16">
        <f>(E14+F14)/(K14)</f>
        <v>0.78409090909090906</v>
      </c>
      <c r="M14" s="16">
        <f>(G14+H14+I14+J14)/(K14)</f>
        <v>0.21590909090909091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27</v>
      </c>
      <c r="F17" s="17">
        <v>0</v>
      </c>
      <c r="G17" s="17">
        <v>1</v>
      </c>
      <c r="H17" s="17">
        <v>0</v>
      </c>
      <c r="I17" s="17">
        <v>0</v>
      </c>
      <c r="J17" s="17">
        <f>K17-E17-F17-G17-H17-I17</f>
        <v>0</v>
      </c>
      <c r="K17" s="17">
        <v>28</v>
      </c>
      <c r="L17" s="18">
        <f>(E17+F17)/(K17)</f>
        <v>0.9642857142857143</v>
      </c>
      <c r="M17" s="18">
        <f>(G17+H17+I17+J17)/(K17)</f>
        <v>3.5714285714285712E-2</v>
      </c>
    </row>
    <row r="18" spans="1:14" x14ac:dyDescent="0.3">
      <c r="B18" t="s">
        <v>17</v>
      </c>
      <c r="E18" s="17">
        <v>9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9</v>
      </c>
      <c r="L18" s="18">
        <f>(E18+F18)/(K18)</f>
        <v>1</v>
      </c>
      <c r="M18" s="18">
        <f>(G18+H18+I18+J18)/(K18)</f>
        <v>0</v>
      </c>
    </row>
    <row r="19" spans="1:14" x14ac:dyDescent="0.3">
      <c r="B19" s="19" t="s">
        <v>18</v>
      </c>
      <c r="D19" s="25"/>
      <c r="E19" s="26">
        <f t="shared" ref="E19:K19" si="0">SUM(E17:E18)</f>
        <v>36</v>
      </c>
      <c r="F19" s="26">
        <f t="shared" si="0"/>
        <v>0</v>
      </c>
      <c r="G19" s="26">
        <f t="shared" si="0"/>
        <v>1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37</v>
      </c>
      <c r="L19" s="27">
        <f>(E19+F19)/(K19)</f>
        <v>0.97297297297297303</v>
      </c>
      <c r="M19" s="27">
        <f>(G19+H19+I19+J19)/(K19)</f>
        <v>2.7027027027027029E-2</v>
      </c>
      <c r="N19" s="28"/>
    </row>
    <row r="20" spans="1:14" x14ac:dyDescent="0.3">
      <c r="B20" s="24" t="s">
        <v>19</v>
      </c>
      <c r="C20" s="4"/>
      <c r="D20" s="14"/>
      <c r="E20" s="15">
        <v>36</v>
      </c>
      <c r="F20" s="15">
        <v>0</v>
      </c>
      <c r="G20" s="15">
        <v>1</v>
      </c>
      <c r="H20" s="15">
        <v>0</v>
      </c>
      <c r="I20" s="15">
        <v>0</v>
      </c>
      <c r="J20" s="15">
        <f>K20-E20-F20-G20-H20-I20</f>
        <v>0</v>
      </c>
      <c r="K20" s="15">
        <v>37</v>
      </c>
      <c r="L20" s="16">
        <f>(E20+F20)/(K20)</f>
        <v>0.97297297297297303</v>
      </c>
      <c r="M20" s="16">
        <f>(G20+H20+I20+J20)/(K20)</f>
        <v>2.7027027027027029E-2</v>
      </c>
      <c r="N20" s="13"/>
    </row>
    <row r="22" spans="1:14" x14ac:dyDescent="0.3">
      <c r="A22" s="1" t="s">
        <v>20</v>
      </c>
    </row>
    <row r="23" spans="1:14" x14ac:dyDescent="0.3">
      <c r="B23" t="s">
        <v>21</v>
      </c>
      <c r="E23" s="17">
        <v>5</v>
      </c>
      <c r="F23" s="17">
        <v>3</v>
      </c>
      <c r="G23" s="17">
        <v>8</v>
      </c>
      <c r="H23" s="17">
        <v>0</v>
      </c>
      <c r="I23" s="17">
        <v>1</v>
      </c>
      <c r="J23" s="17">
        <f t="shared" ref="J23:J36" si="1">K23-E23-F23-G23-H23-I23</f>
        <v>2</v>
      </c>
      <c r="K23" s="17">
        <v>19</v>
      </c>
      <c r="L23" s="18">
        <f t="shared" ref="L23:L41" si="2">(E23+F23)/(K23)</f>
        <v>0.42105263157894735</v>
      </c>
      <c r="M23" s="18">
        <f t="shared" ref="M23:M41" si="3">(G23+H23+I23+J23)/(K23)</f>
        <v>0.57894736842105265</v>
      </c>
    </row>
    <row r="24" spans="1:14" x14ac:dyDescent="0.3">
      <c r="B24" t="s">
        <v>22</v>
      </c>
      <c r="E24" s="17">
        <v>7</v>
      </c>
      <c r="F24" s="17">
        <v>4</v>
      </c>
      <c r="G24" s="17">
        <v>2</v>
      </c>
      <c r="H24" s="17">
        <v>0</v>
      </c>
      <c r="I24" s="17">
        <v>0</v>
      </c>
      <c r="J24" s="17">
        <f t="shared" si="1"/>
        <v>0</v>
      </c>
      <c r="K24" s="17">
        <v>13</v>
      </c>
      <c r="L24" s="18">
        <f t="shared" si="2"/>
        <v>0.84615384615384615</v>
      </c>
      <c r="M24" s="18">
        <f t="shared" si="3"/>
        <v>0.15384615384615385</v>
      </c>
    </row>
    <row r="25" spans="1:14" x14ac:dyDescent="0.3">
      <c r="B25" t="s">
        <v>23</v>
      </c>
      <c r="E25" s="17">
        <v>8</v>
      </c>
      <c r="F25" s="17">
        <v>2</v>
      </c>
      <c r="G25" s="17">
        <v>5</v>
      </c>
      <c r="H25" s="17">
        <v>2</v>
      </c>
      <c r="I25" s="17">
        <v>1</v>
      </c>
      <c r="J25" s="17">
        <f t="shared" si="1"/>
        <v>0</v>
      </c>
      <c r="K25" s="17">
        <v>18</v>
      </c>
      <c r="L25" s="18">
        <f t="shared" si="2"/>
        <v>0.55555555555555558</v>
      </c>
      <c r="M25" s="18">
        <f t="shared" si="3"/>
        <v>0.44444444444444442</v>
      </c>
    </row>
    <row r="26" spans="1:14" x14ac:dyDescent="0.3">
      <c r="B26" t="s">
        <v>24</v>
      </c>
      <c r="E26" s="17">
        <v>7</v>
      </c>
      <c r="F26" s="17">
        <v>0</v>
      </c>
      <c r="G26" s="17">
        <v>5</v>
      </c>
      <c r="H26" s="17">
        <v>0</v>
      </c>
      <c r="I26" s="17">
        <v>0</v>
      </c>
      <c r="J26" s="17">
        <f t="shared" si="1"/>
        <v>0</v>
      </c>
      <c r="K26" s="17">
        <v>12</v>
      </c>
      <c r="L26" s="18">
        <f t="shared" si="2"/>
        <v>0.58333333333333337</v>
      </c>
      <c r="M26" s="18">
        <f t="shared" si="3"/>
        <v>0.41666666666666669</v>
      </c>
    </row>
    <row r="27" spans="1:14" x14ac:dyDescent="0.3">
      <c r="B27" t="s">
        <v>25</v>
      </c>
      <c r="E27" s="17">
        <v>15</v>
      </c>
      <c r="F27" s="17">
        <v>0</v>
      </c>
      <c r="G27" s="17">
        <v>1</v>
      </c>
      <c r="H27" s="17">
        <v>0</v>
      </c>
      <c r="I27" s="17">
        <v>0</v>
      </c>
      <c r="J27" s="17">
        <f t="shared" si="1"/>
        <v>3</v>
      </c>
      <c r="K27" s="17">
        <v>19</v>
      </c>
      <c r="L27" s="18">
        <f t="shared" si="2"/>
        <v>0.78947368421052633</v>
      </c>
      <c r="M27" s="18">
        <f t="shared" si="3"/>
        <v>0.21052631578947367</v>
      </c>
    </row>
    <row r="28" spans="1:14" x14ac:dyDescent="0.3">
      <c r="B28" t="s">
        <v>26</v>
      </c>
      <c r="E28" s="17">
        <v>6</v>
      </c>
      <c r="F28" s="17">
        <v>4</v>
      </c>
      <c r="G28" s="17">
        <v>1</v>
      </c>
      <c r="H28" s="17">
        <v>1</v>
      </c>
      <c r="I28" s="17">
        <v>0</v>
      </c>
      <c r="J28" s="17">
        <f t="shared" si="1"/>
        <v>1</v>
      </c>
      <c r="K28" s="17">
        <v>13</v>
      </c>
      <c r="L28" s="18">
        <f t="shared" si="2"/>
        <v>0.76923076923076927</v>
      </c>
      <c r="M28" s="18">
        <f t="shared" si="3"/>
        <v>0.23076923076923078</v>
      </c>
    </row>
    <row r="29" spans="1:14" x14ac:dyDescent="0.3">
      <c r="B29" t="s">
        <v>27</v>
      </c>
      <c r="E29" s="17">
        <v>16</v>
      </c>
      <c r="F29" s="17">
        <v>3</v>
      </c>
      <c r="G29" s="17">
        <v>6</v>
      </c>
      <c r="H29" s="17">
        <v>0</v>
      </c>
      <c r="I29" s="17">
        <v>0</v>
      </c>
      <c r="J29" s="17">
        <f t="shared" si="1"/>
        <v>2</v>
      </c>
      <c r="K29" s="17">
        <v>27</v>
      </c>
      <c r="L29" s="18">
        <f t="shared" si="2"/>
        <v>0.70370370370370372</v>
      </c>
      <c r="M29" s="18">
        <f t="shared" si="3"/>
        <v>0.29629629629629628</v>
      </c>
    </row>
    <row r="30" spans="1:14" x14ac:dyDescent="0.3">
      <c r="B30" t="s">
        <v>28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0</v>
      </c>
      <c r="K30" s="17">
        <v>1</v>
      </c>
      <c r="L30" s="18">
        <f t="shared" si="2"/>
        <v>1</v>
      </c>
      <c r="M30" s="18">
        <f t="shared" si="3"/>
        <v>0</v>
      </c>
    </row>
    <row r="31" spans="1:14" x14ac:dyDescent="0.3">
      <c r="B31" t="s">
        <v>16</v>
      </c>
      <c r="E31" s="17">
        <v>5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0</v>
      </c>
      <c r="K31" s="17">
        <v>5</v>
      </c>
      <c r="L31" s="18">
        <f t="shared" si="2"/>
        <v>1</v>
      </c>
      <c r="M31" s="18">
        <f t="shared" si="3"/>
        <v>0</v>
      </c>
    </row>
    <row r="32" spans="1:14" x14ac:dyDescent="0.3">
      <c r="B32" t="s">
        <v>17</v>
      </c>
      <c r="E32" s="17">
        <v>6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0</v>
      </c>
      <c r="K32" s="17">
        <v>6</v>
      </c>
      <c r="L32" s="18">
        <f t="shared" si="2"/>
        <v>1</v>
      </c>
      <c r="M32" s="18">
        <f t="shared" si="3"/>
        <v>0</v>
      </c>
    </row>
    <row r="33" spans="1:14" x14ac:dyDescent="0.3">
      <c r="B33" t="s">
        <v>29</v>
      </c>
      <c r="E33" s="17">
        <v>5</v>
      </c>
      <c r="F33" s="17">
        <v>3</v>
      </c>
      <c r="G33" s="17">
        <v>9</v>
      </c>
      <c r="H33" s="17">
        <v>0</v>
      </c>
      <c r="I33" s="17">
        <v>0</v>
      </c>
      <c r="J33" s="17">
        <f t="shared" si="1"/>
        <v>1</v>
      </c>
      <c r="K33" s="17">
        <v>18</v>
      </c>
      <c r="L33" s="18">
        <f t="shared" si="2"/>
        <v>0.44444444444444442</v>
      </c>
      <c r="M33" s="18">
        <f t="shared" si="3"/>
        <v>0.55555555555555558</v>
      </c>
    </row>
    <row r="34" spans="1:14" x14ac:dyDescent="0.3">
      <c r="B34" t="s">
        <v>30</v>
      </c>
      <c r="E34" s="17">
        <v>11</v>
      </c>
      <c r="F34" s="17">
        <v>0</v>
      </c>
      <c r="G34" s="17">
        <v>2</v>
      </c>
      <c r="H34" s="17">
        <v>0</v>
      </c>
      <c r="I34" s="17">
        <v>0</v>
      </c>
      <c r="J34" s="17">
        <f t="shared" si="1"/>
        <v>2</v>
      </c>
      <c r="K34" s="17">
        <v>15</v>
      </c>
      <c r="L34" s="18">
        <f t="shared" si="2"/>
        <v>0.73333333333333328</v>
      </c>
      <c r="M34" s="18">
        <f t="shared" si="3"/>
        <v>0.26666666666666666</v>
      </c>
    </row>
    <row r="35" spans="1:14" x14ac:dyDescent="0.3">
      <c r="B35" t="s">
        <v>31</v>
      </c>
      <c r="E35" s="17">
        <v>9</v>
      </c>
      <c r="F35" s="17">
        <v>0</v>
      </c>
      <c r="G35" s="17">
        <v>3</v>
      </c>
      <c r="H35" s="17">
        <v>2</v>
      </c>
      <c r="I35" s="17">
        <v>1</v>
      </c>
      <c r="J35" s="17">
        <f t="shared" si="1"/>
        <v>1</v>
      </c>
      <c r="K35" s="17">
        <v>16</v>
      </c>
      <c r="L35" s="18">
        <f t="shared" si="2"/>
        <v>0.5625</v>
      </c>
      <c r="M35" s="18">
        <f t="shared" si="3"/>
        <v>0.4375</v>
      </c>
    </row>
    <row r="36" spans="1:14" x14ac:dyDescent="0.3">
      <c r="B36" t="s">
        <v>32</v>
      </c>
      <c r="E36" s="17">
        <v>9</v>
      </c>
      <c r="F36" s="17">
        <v>2</v>
      </c>
      <c r="G36" s="17">
        <v>2</v>
      </c>
      <c r="H36" s="17">
        <v>0</v>
      </c>
      <c r="I36" s="17">
        <v>0</v>
      </c>
      <c r="J36" s="17">
        <f t="shared" si="1"/>
        <v>0</v>
      </c>
      <c r="K36" s="17">
        <v>13</v>
      </c>
      <c r="L36" s="18">
        <f t="shared" si="2"/>
        <v>0.84615384615384615</v>
      </c>
      <c r="M36" s="18">
        <f t="shared" si="3"/>
        <v>0.15384615384615385</v>
      </c>
    </row>
    <row r="37" spans="1:14" x14ac:dyDescent="0.3">
      <c r="B37" s="19" t="s">
        <v>18</v>
      </c>
      <c r="D37" s="20"/>
      <c r="E37" s="22">
        <f t="shared" ref="E37:K37" si="4">SUM(E23:E36)</f>
        <v>110</v>
      </c>
      <c r="F37" s="22">
        <f t="shared" si="4"/>
        <v>21</v>
      </c>
      <c r="G37" s="22">
        <f t="shared" si="4"/>
        <v>44</v>
      </c>
      <c r="H37" s="22">
        <f t="shared" si="4"/>
        <v>5</v>
      </c>
      <c r="I37" s="22">
        <f t="shared" si="4"/>
        <v>3</v>
      </c>
      <c r="J37" s="22">
        <f t="shared" si="4"/>
        <v>12</v>
      </c>
      <c r="K37" s="22">
        <f t="shared" si="4"/>
        <v>195</v>
      </c>
      <c r="L37" s="23">
        <f t="shared" si="2"/>
        <v>0.67179487179487174</v>
      </c>
      <c r="M37" s="23">
        <f t="shared" si="3"/>
        <v>0.3282051282051282</v>
      </c>
      <c r="N37" s="21"/>
    </row>
    <row r="38" spans="1:14" x14ac:dyDescent="0.3">
      <c r="B38" t="s">
        <v>33</v>
      </c>
      <c r="E38" s="17">
        <v>7</v>
      </c>
      <c r="F38" s="17">
        <v>2</v>
      </c>
      <c r="G38" s="17">
        <v>6</v>
      </c>
      <c r="H38" s="17">
        <v>0</v>
      </c>
      <c r="I38" s="17">
        <v>0</v>
      </c>
      <c r="J38" s="17">
        <f>K38-E38-F38-G38-H38-I38</f>
        <v>2</v>
      </c>
      <c r="K38" s="17">
        <v>17</v>
      </c>
      <c r="L38" s="18">
        <f t="shared" si="2"/>
        <v>0.52941176470588236</v>
      </c>
      <c r="M38" s="18">
        <f t="shared" si="3"/>
        <v>0.47058823529411764</v>
      </c>
    </row>
    <row r="39" spans="1:14" x14ac:dyDescent="0.3">
      <c r="B39" t="s">
        <v>34</v>
      </c>
      <c r="E39" s="17">
        <v>2</v>
      </c>
      <c r="F39" s="17">
        <v>2</v>
      </c>
      <c r="G39" s="17">
        <v>0</v>
      </c>
      <c r="H39" s="17">
        <v>0</v>
      </c>
      <c r="I39" s="17">
        <v>0</v>
      </c>
      <c r="J39" s="17">
        <f>K39-E39-F39-G39-H39-I39</f>
        <v>2</v>
      </c>
      <c r="K39" s="17">
        <v>6</v>
      </c>
      <c r="L39" s="18">
        <f t="shared" si="2"/>
        <v>0.66666666666666663</v>
      </c>
      <c r="M39" s="18">
        <f t="shared" si="3"/>
        <v>0.33333333333333331</v>
      </c>
    </row>
    <row r="40" spans="1:14" x14ac:dyDescent="0.3">
      <c r="B40" s="19" t="s">
        <v>35</v>
      </c>
      <c r="D40" s="25"/>
      <c r="E40" s="26">
        <f t="shared" ref="E40:K40" si="5">SUM(E38:E39)</f>
        <v>9</v>
      </c>
      <c r="F40" s="26">
        <f t="shared" si="5"/>
        <v>4</v>
      </c>
      <c r="G40" s="26">
        <f t="shared" si="5"/>
        <v>6</v>
      </c>
      <c r="H40" s="26">
        <f t="shared" si="5"/>
        <v>0</v>
      </c>
      <c r="I40" s="26">
        <f t="shared" si="5"/>
        <v>0</v>
      </c>
      <c r="J40" s="26">
        <f t="shared" si="5"/>
        <v>4</v>
      </c>
      <c r="K40" s="26">
        <f t="shared" si="5"/>
        <v>23</v>
      </c>
      <c r="L40" s="27">
        <f t="shared" si="2"/>
        <v>0.56521739130434778</v>
      </c>
      <c r="M40" s="27">
        <f t="shared" si="3"/>
        <v>0.43478260869565216</v>
      </c>
      <c r="N40" s="28"/>
    </row>
    <row r="41" spans="1:14" x14ac:dyDescent="0.3">
      <c r="B41" s="24" t="s">
        <v>19</v>
      </c>
      <c r="C41" s="4"/>
      <c r="D41" s="14"/>
      <c r="E41" s="15">
        <v>119</v>
      </c>
      <c r="F41" s="15">
        <v>25</v>
      </c>
      <c r="G41" s="15">
        <v>50</v>
      </c>
      <c r="H41" s="15">
        <v>5</v>
      </c>
      <c r="I41" s="15">
        <v>3</v>
      </c>
      <c r="J41" s="15">
        <f>K41-E41-F41-G41-H41-I41</f>
        <v>16</v>
      </c>
      <c r="K41" s="15">
        <v>218</v>
      </c>
      <c r="L41" s="16">
        <f t="shared" si="2"/>
        <v>0.66055045871559637</v>
      </c>
      <c r="M41" s="16">
        <f t="shared" si="3"/>
        <v>0.33944954128440369</v>
      </c>
      <c r="N41" s="13"/>
    </row>
    <row r="43" spans="1:14" x14ac:dyDescent="0.3">
      <c r="A43" s="1" t="s">
        <v>36</v>
      </c>
    </row>
    <row r="44" spans="1:14" x14ac:dyDescent="0.3">
      <c r="B44" t="s">
        <v>37</v>
      </c>
      <c r="E44" s="17">
        <v>27</v>
      </c>
      <c r="F44" s="17">
        <v>0</v>
      </c>
      <c r="G44" s="17">
        <v>6</v>
      </c>
      <c r="H44" s="17">
        <v>0</v>
      </c>
      <c r="I44" s="17">
        <v>5</v>
      </c>
      <c r="J44" s="17">
        <f t="shared" ref="J44:J49" si="6">K44-E44-F44-G44-H44-I44</f>
        <v>0</v>
      </c>
      <c r="K44" s="17">
        <v>38</v>
      </c>
      <c r="L44" s="18">
        <f t="shared" ref="L44:L53" si="7">(E44+F44)/(K44)</f>
        <v>0.71052631578947367</v>
      </c>
      <c r="M44" s="18">
        <f t="shared" ref="M44:M53" si="8">(G44+H44+I44+J44)/(K44)</f>
        <v>0.28947368421052633</v>
      </c>
    </row>
    <row r="45" spans="1:14" x14ac:dyDescent="0.3">
      <c r="B45" t="s">
        <v>38</v>
      </c>
      <c r="E45" s="17">
        <v>18</v>
      </c>
      <c r="F45" s="17">
        <v>1</v>
      </c>
      <c r="G45" s="17">
        <v>3</v>
      </c>
      <c r="H45" s="17">
        <v>0</v>
      </c>
      <c r="I45" s="17">
        <v>0</v>
      </c>
      <c r="J45" s="17">
        <f t="shared" si="6"/>
        <v>0</v>
      </c>
      <c r="K45" s="17">
        <v>22</v>
      </c>
      <c r="L45" s="18">
        <f t="shared" si="7"/>
        <v>0.86363636363636365</v>
      </c>
      <c r="M45" s="18">
        <f t="shared" si="8"/>
        <v>0.13636363636363635</v>
      </c>
    </row>
    <row r="46" spans="1:14" x14ac:dyDescent="0.3">
      <c r="B46" t="s">
        <v>22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7">
        <f t="shared" si="6"/>
        <v>0</v>
      </c>
      <c r="K46" s="17">
        <v>1</v>
      </c>
      <c r="L46" s="18">
        <f t="shared" si="7"/>
        <v>1</v>
      </c>
      <c r="M46" s="18">
        <f t="shared" si="8"/>
        <v>0</v>
      </c>
    </row>
    <row r="47" spans="1:14" x14ac:dyDescent="0.3">
      <c r="B47" t="s">
        <v>23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7">
        <f t="shared" si="6"/>
        <v>0</v>
      </c>
      <c r="K47" s="17">
        <v>1</v>
      </c>
      <c r="L47" s="18">
        <f t="shared" si="7"/>
        <v>1</v>
      </c>
      <c r="M47" s="18">
        <f t="shared" si="8"/>
        <v>0</v>
      </c>
    </row>
    <row r="48" spans="1:14" x14ac:dyDescent="0.3">
      <c r="B48" t="s">
        <v>26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f t="shared" si="6"/>
        <v>0</v>
      </c>
      <c r="K48" s="17">
        <v>1</v>
      </c>
      <c r="L48" s="18">
        <f t="shared" si="7"/>
        <v>1</v>
      </c>
      <c r="M48" s="18">
        <f t="shared" si="8"/>
        <v>0</v>
      </c>
    </row>
    <row r="49" spans="1:14" x14ac:dyDescent="0.3">
      <c r="B49" t="s">
        <v>39</v>
      </c>
      <c r="E49" s="17">
        <v>25</v>
      </c>
      <c r="F49" s="17">
        <v>0</v>
      </c>
      <c r="G49" s="17">
        <v>16</v>
      </c>
      <c r="H49" s="17">
        <v>0</v>
      </c>
      <c r="I49" s="17">
        <v>2</v>
      </c>
      <c r="J49" s="17">
        <f t="shared" si="6"/>
        <v>2</v>
      </c>
      <c r="K49" s="17">
        <v>45</v>
      </c>
      <c r="L49" s="18">
        <f t="shared" si="7"/>
        <v>0.55555555555555558</v>
      </c>
      <c r="M49" s="18">
        <f t="shared" si="8"/>
        <v>0.44444444444444442</v>
      </c>
    </row>
    <row r="50" spans="1:14" x14ac:dyDescent="0.3">
      <c r="B50" s="19" t="s">
        <v>18</v>
      </c>
      <c r="D50" s="20"/>
      <c r="E50" s="22">
        <f t="shared" ref="E50:K50" si="9">SUM(E44:E49)</f>
        <v>71</v>
      </c>
      <c r="F50" s="22">
        <f t="shared" si="9"/>
        <v>3</v>
      </c>
      <c r="G50" s="22">
        <f t="shared" si="9"/>
        <v>25</v>
      </c>
      <c r="H50" s="22">
        <f t="shared" si="9"/>
        <v>0</v>
      </c>
      <c r="I50" s="22">
        <f t="shared" si="9"/>
        <v>7</v>
      </c>
      <c r="J50" s="22">
        <f t="shared" si="9"/>
        <v>2</v>
      </c>
      <c r="K50" s="22">
        <f t="shared" si="9"/>
        <v>108</v>
      </c>
      <c r="L50" s="23">
        <f t="shared" si="7"/>
        <v>0.68518518518518523</v>
      </c>
      <c r="M50" s="23">
        <f t="shared" si="8"/>
        <v>0.31481481481481483</v>
      </c>
      <c r="N50" s="21"/>
    </row>
    <row r="51" spans="1:14" x14ac:dyDescent="0.3">
      <c r="B51" t="s">
        <v>33</v>
      </c>
      <c r="E51" s="17">
        <v>2</v>
      </c>
      <c r="F51" s="17">
        <v>1</v>
      </c>
      <c r="G51" s="17">
        <v>0</v>
      </c>
      <c r="H51" s="17">
        <v>1</v>
      </c>
      <c r="I51" s="17">
        <v>0</v>
      </c>
      <c r="J51" s="17">
        <f>K51-E51-F51-G51-H51-I51</f>
        <v>0</v>
      </c>
      <c r="K51" s="17">
        <v>4</v>
      </c>
      <c r="L51" s="18">
        <f t="shared" si="7"/>
        <v>0.75</v>
      </c>
      <c r="M51" s="18">
        <f t="shared" si="8"/>
        <v>0.25</v>
      </c>
    </row>
    <row r="52" spans="1:14" x14ac:dyDescent="0.3">
      <c r="B52" s="19" t="s">
        <v>35</v>
      </c>
      <c r="D52" s="25"/>
      <c r="E52" s="26">
        <f t="shared" ref="E52:K52" si="10">SUM(E51:E51)</f>
        <v>2</v>
      </c>
      <c r="F52" s="26">
        <f t="shared" si="10"/>
        <v>1</v>
      </c>
      <c r="G52" s="26">
        <f t="shared" si="10"/>
        <v>0</v>
      </c>
      <c r="H52" s="26">
        <f t="shared" si="10"/>
        <v>1</v>
      </c>
      <c r="I52" s="26">
        <f t="shared" si="10"/>
        <v>0</v>
      </c>
      <c r="J52" s="26">
        <f t="shared" si="10"/>
        <v>0</v>
      </c>
      <c r="K52" s="26">
        <f t="shared" si="10"/>
        <v>4</v>
      </c>
      <c r="L52" s="27">
        <f t="shared" si="7"/>
        <v>0.75</v>
      </c>
      <c r="M52" s="27">
        <f t="shared" si="8"/>
        <v>0.25</v>
      </c>
      <c r="N52" s="28"/>
    </row>
    <row r="53" spans="1:14" x14ac:dyDescent="0.3">
      <c r="B53" s="24" t="s">
        <v>19</v>
      </c>
      <c r="C53" s="4"/>
      <c r="D53" s="14"/>
      <c r="E53" s="15">
        <v>73</v>
      </c>
      <c r="F53" s="15">
        <v>4</v>
      </c>
      <c r="G53" s="15">
        <v>25</v>
      </c>
      <c r="H53" s="15">
        <v>1</v>
      </c>
      <c r="I53" s="15">
        <v>7</v>
      </c>
      <c r="J53" s="15">
        <f>K53-E53-F53-G53-H53-I53</f>
        <v>2</v>
      </c>
      <c r="K53" s="15">
        <v>112</v>
      </c>
      <c r="L53" s="16">
        <f t="shared" si="7"/>
        <v>0.6875</v>
      </c>
      <c r="M53" s="16">
        <f t="shared" si="8"/>
        <v>0.3125</v>
      </c>
      <c r="N53" s="13"/>
    </row>
    <row r="55" spans="1:14" x14ac:dyDescent="0.3">
      <c r="A55" s="1" t="s">
        <v>40</v>
      </c>
    </row>
    <row r="56" spans="1:14" x14ac:dyDescent="0.3">
      <c r="B56" t="s">
        <v>68</v>
      </c>
      <c r="E56" s="17">
        <v>0</v>
      </c>
      <c r="F56" s="17">
        <v>0</v>
      </c>
      <c r="G56" s="17">
        <v>1</v>
      </c>
      <c r="H56" s="17">
        <v>0</v>
      </c>
      <c r="I56" s="17">
        <v>0</v>
      </c>
      <c r="J56" s="17">
        <f>K56-E56-F56-G56-H56-I56</f>
        <v>0</v>
      </c>
      <c r="K56" s="17">
        <v>1</v>
      </c>
      <c r="L56" s="18">
        <f>(E56+F56)/(K56)</f>
        <v>0</v>
      </c>
      <c r="M56" s="18">
        <f>(G56+H56+I56+J56)/(K56)</f>
        <v>1</v>
      </c>
    </row>
    <row r="57" spans="1:14" x14ac:dyDescent="0.3">
      <c r="B57" t="s">
        <v>26</v>
      </c>
      <c r="E57" s="17">
        <v>6</v>
      </c>
      <c r="F57" s="17">
        <v>0</v>
      </c>
      <c r="G57" s="17">
        <v>0</v>
      </c>
      <c r="H57" s="17">
        <v>0</v>
      </c>
      <c r="I57" s="17">
        <v>0</v>
      </c>
      <c r="J57" s="17">
        <f>K57-E57-F57-G57-H57-I57</f>
        <v>0</v>
      </c>
      <c r="K57" s="17">
        <v>6</v>
      </c>
      <c r="L57" s="18">
        <f>(E57+F57)/(K57)</f>
        <v>1</v>
      </c>
      <c r="M57" s="18">
        <f>(G57+H57+I57+J57)/(K57)</f>
        <v>0</v>
      </c>
    </row>
    <row r="58" spans="1:14" x14ac:dyDescent="0.3">
      <c r="B58" s="19" t="s">
        <v>18</v>
      </c>
      <c r="D58" s="25"/>
      <c r="E58" s="26">
        <f t="shared" ref="E58:K58" si="11">SUM(E56:E57)</f>
        <v>6</v>
      </c>
      <c r="F58" s="26">
        <f t="shared" si="11"/>
        <v>0</v>
      </c>
      <c r="G58" s="26">
        <f t="shared" si="11"/>
        <v>1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7</v>
      </c>
      <c r="L58" s="27">
        <f>(E58+F58)/(K58)</f>
        <v>0.8571428571428571</v>
      </c>
      <c r="M58" s="27">
        <f>(G58+H58+I58+J58)/(K58)</f>
        <v>0.14285714285714285</v>
      </c>
      <c r="N58" s="28"/>
    </row>
    <row r="59" spans="1:14" x14ac:dyDescent="0.3">
      <c r="B59" s="24" t="s">
        <v>19</v>
      </c>
      <c r="C59" s="4"/>
      <c r="D59" s="14"/>
      <c r="E59" s="15">
        <v>6</v>
      </c>
      <c r="F59" s="15">
        <v>0</v>
      </c>
      <c r="G59" s="15">
        <v>1</v>
      </c>
      <c r="H59" s="15">
        <v>0</v>
      </c>
      <c r="I59" s="15">
        <v>0</v>
      </c>
      <c r="J59" s="15">
        <f>K59-E59-F59-G59-H59-I59</f>
        <v>0</v>
      </c>
      <c r="K59" s="15">
        <v>7</v>
      </c>
      <c r="L59" s="16">
        <f>(E59+F59)/(K59)</f>
        <v>0.8571428571428571</v>
      </c>
      <c r="M59" s="16">
        <f>(G59+H59+I59+J59)/(K59)</f>
        <v>0.14285714285714285</v>
      </c>
      <c r="N59" s="13"/>
    </row>
    <row r="61" spans="1:14" x14ac:dyDescent="0.3">
      <c r="A61" s="1" t="s">
        <v>41</v>
      </c>
    </row>
    <row r="62" spans="1:14" x14ac:dyDescent="0.3">
      <c r="B62" t="s">
        <v>42</v>
      </c>
      <c r="E62" s="17">
        <v>4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4</v>
      </c>
      <c r="L62" s="18">
        <f t="shared" ref="L62:L67" si="12">(E62+F62)/(K62)</f>
        <v>1</v>
      </c>
      <c r="M62" s="18">
        <f t="shared" ref="M62:M67" si="13">(G62+H62+I62+J62)/(K62)</f>
        <v>0</v>
      </c>
    </row>
    <row r="63" spans="1:14" x14ac:dyDescent="0.3">
      <c r="B63" t="s">
        <v>43</v>
      </c>
      <c r="E63" s="17">
        <v>1</v>
      </c>
      <c r="F63" s="17">
        <v>0</v>
      </c>
      <c r="G63" s="17">
        <v>2</v>
      </c>
      <c r="H63" s="17">
        <v>0</v>
      </c>
      <c r="I63" s="17">
        <v>0</v>
      </c>
      <c r="J63" s="17">
        <f>K63-E63-F63-G63-H63-I63</f>
        <v>0</v>
      </c>
      <c r="K63" s="17">
        <v>3</v>
      </c>
      <c r="L63" s="18">
        <f t="shared" si="12"/>
        <v>0.33333333333333331</v>
      </c>
      <c r="M63" s="18">
        <f t="shared" si="13"/>
        <v>0.66666666666666663</v>
      </c>
    </row>
    <row r="64" spans="1:14" x14ac:dyDescent="0.3">
      <c r="B64" s="19" t="s">
        <v>18</v>
      </c>
      <c r="D64" s="20"/>
      <c r="E64" s="22">
        <f t="shared" ref="E64:K64" si="14">SUM(E62:E63)</f>
        <v>5</v>
      </c>
      <c r="F64" s="22">
        <f t="shared" si="14"/>
        <v>0</v>
      </c>
      <c r="G64" s="22">
        <f t="shared" si="14"/>
        <v>2</v>
      </c>
      <c r="H64" s="22">
        <f t="shared" si="14"/>
        <v>0</v>
      </c>
      <c r="I64" s="22">
        <f t="shared" si="14"/>
        <v>0</v>
      </c>
      <c r="J64" s="22">
        <f t="shared" si="14"/>
        <v>0</v>
      </c>
      <c r="K64" s="22">
        <f t="shared" si="14"/>
        <v>7</v>
      </c>
      <c r="L64" s="23">
        <f t="shared" si="12"/>
        <v>0.7142857142857143</v>
      </c>
      <c r="M64" s="23">
        <f t="shared" si="13"/>
        <v>0.2857142857142857</v>
      </c>
      <c r="N64" s="21"/>
    </row>
    <row r="65" spans="1:14" x14ac:dyDescent="0.3">
      <c r="B65" t="s">
        <v>34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f>K65-E65-F65-G65-H65-I65</f>
        <v>1</v>
      </c>
      <c r="K65" s="17">
        <v>1</v>
      </c>
      <c r="L65" s="18">
        <f t="shared" si="12"/>
        <v>0</v>
      </c>
      <c r="M65" s="18">
        <f t="shared" si="13"/>
        <v>1</v>
      </c>
    </row>
    <row r="66" spans="1:14" x14ac:dyDescent="0.3">
      <c r="B66" s="19" t="s">
        <v>35</v>
      </c>
      <c r="D66" s="25"/>
      <c r="E66" s="26">
        <f t="shared" ref="E66:K66" si="15">SUM(E65:E65)</f>
        <v>0</v>
      </c>
      <c r="F66" s="26">
        <f t="shared" si="15"/>
        <v>0</v>
      </c>
      <c r="G66" s="26">
        <f t="shared" si="15"/>
        <v>0</v>
      </c>
      <c r="H66" s="26">
        <f t="shared" si="15"/>
        <v>0</v>
      </c>
      <c r="I66" s="26">
        <f t="shared" si="15"/>
        <v>0</v>
      </c>
      <c r="J66" s="26">
        <f t="shared" si="15"/>
        <v>1</v>
      </c>
      <c r="K66" s="26">
        <f t="shared" si="15"/>
        <v>1</v>
      </c>
      <c r="L66" s="27">
        <f t="shared" si="12"/>
        <v>0</v>
      </c>
      <c r="M66" s="27">
        <f t="shared" si="13"/>
        <v>1</v>
      </c>
      <c r="N66" s="28"/>
    </row>
    <row r="67" spans="1:14" x14ac:dyDescent="0.3">
      <c r="B67" s="24" t="s">
        <v>44</v>
      </c>
      <c r="C67" s="4"/>
      <c r="D67" s="14"/>
      <c r="E67" s="15">
        <v>5</v>
      </c>
      <c r="F67" s="15">
        <v>0</v>
      </c>
      <c r="G67" s="15">
        <v>2</v>
      </c>
      <c r="H67" s="15">
        <v>0</v>
      </c>
      <c r="I67" s="15">
        <v>0</v>
      </c>
      <c r="J67" s="15">
        <f>K67-E67-F67-G67-H67-I67</f>
        <v>1</v>
      </c>
      <c r="K67" s="15">
        <v>8</v>
      </c>
      <c r="L67" s="16">
        <f t="shared" si="12"/>
        <v>0.625</v>
      </c>
      <c r="M67" s="16">
        <f t="shared" si="13"/>
        <v>0.375</v>
      </c>
      <c r="N67" s="13"/>
    </row>
    <row r="69" spans="1:14" x14ac:dyDescent="0.3">
      <c r="A69" s="1" t="s">
        <v>45</v>
      </c>
    </row>
    <row r="70" spans="1:14" x14ac:dyDescent="0.3">
      <c r="B70" t="s">
        <v>46</v>
      </c>
      <c r="E70" s="17">
        <v>2</v>
      </c>
      <c r="F70" s="17">
        <v>0</v>
      </c>
      <c r="G70" s="17">
        <v>2</v>
      </c>
      <c r="H70" s="17">
        <v>0</v>
      </c>
      <c r="I70" s="17">
        <v>0</v>
      </c>
      <c r="J70" s="17">
        <f>K70-E70-F70-G70-H70-I70</f>
        <v>0</v>
      </c>
      <c r="K70" s="17">
        <v>4</v>
      </c>
      <c r="L70" s="18">
        <f>(E70+F70)/(K70)</f>
        <v>0.5</v>
      </c>
      <c r="M70" s="18">
        <f>(G70+H70+I70+J70)/(K70)</f>
        <v>0.5</v>
      </c>
    </row>
    <row r="71" spans="1:14" x14ac:dyDescent="0.3">
      <c r="B71" s="29" t="s">
        <v>47</v>
      </c>
      <c r="C71" s="30"/>
      <c r="D71" s="12"/>
      <c r="E71" s="15">
        <f t="shared" ref="E71:K71" si="16">SUM(E70:E70)</f>
        <v>2</v>
      </c>
      <c r="F71" s="15">
        <f t="shared" si="16"/>
        <v>0</v>
      </c>
      <c r="G71" s="15">
        <f t="shared" si="16"/>
        <v>2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4</v>
      </c>
      <c r="L71" s="16">
        <f>(E71+F71)/(K71)</f>
        <v>0.5</v>
      </c>
      <c r="M71" s="16">
        <f>(G71+H71+I71+J71)/(K71)</f>
        <v>0.5</v>
      </c>
      <c r="N71" s="13"/>
    </row>
    <row r="72" spans="1:14" x14ac:dyDescent="0.3">
      <c r="A72" s="1" t="s">
        <v>50</v>
      </c>
    </row>
    <row r="73" spans="1:14" x14ac:dyDescent="0.3">
      <c r="B73" t="s">
        <v>42</v>
      </c>
      <c r="E73" s="17">
        <v>4</v>
      </c>
      <c r="F73" s="17">
        <v>0</v>
      </c>
      <c r="G73" s="17">
        <v>0</v>
      </c>
      <c r="H73" s="17">
        <v>0</v>
      </c>
      <c r="I73" s="17">
        <v>0</v>
      </c>
      <c r="J73" s="17">
        <f>K73-E73-F73-G73-H73-I73</f>
        <v>0</v>
      </c>
      <c r="K73" s="17">
        <v>4</v>
      </c>
      <c r="L73" s="18">
        <f t="shared" ref="L73:L81" si="17">(E73+F73)/(K73)</f>
        <v>1</v>
      </c>
      <c r="M73" s="18">
        <f t="shared" ref="M73:M81" si="18">(G73+H73+I73+J73)/(K73)</f>
        <v>0</v>
      </c>
    </row>
    <row r="74" spans="1:14" x14ac:dyDescent="0.3">
      <c r="B74" t="s">
        <v>52</v>
      </c>
      <c r="E74" s="17">
        <v>11</v>
      </c>
      <c r="F74" s="17">
        <v>0</v>
      </c>
      <c r="G74" s="17">
        <v>2</v>
      </c>
      <c r="H74" s="17">
        <v>0</v>
      </c>
      <c r="I74" s="17">
        <v>0</v>
      </c>
      <c r="J74" s="17">
        <f>K74-E74-F74-G74-H74-I74</f>
        <v>0</v>
      </c>
      <c r="K74" s="17">
        <v>13</v>
      </c>
      <c r="L74" s="18">
        <f t="shared" si="17"/>
        <v>0.84615384615384615</v>
      </c>
      <c r="M74" s="18">
        <f t="shared" si="18"/>
        <v>0.15384615384615385</v>
      </c>
    </row>
    <row r="75" spans="1:14" x14ac:dyDescent="0.3">
      <c r="B75" t="s">
        <v>53</v>
      </c>
      <c r="E75" s="17">
        <v>20</v>
      </c>
      <c r="F75" s="17">
        <v>0</v>
      </c>
      <c r="G75" s="17">
        <v>3</v>
      </c>
      <c r="H75" s="17">
        <v>0</v>
      </c>
      <c r="I75" s="17">
        <v>0</v>
      </c>
      <c r="J75" s="17">
        <f>K75-E75-F75-G75-H75-I75</f>
        <v>0</v>
      </c>
      <c r="K75" s="17">
        <v>23</v>
      </c>
      <c r="L75" s="18">
        <f t="shared" si="17"/>
        <v>0.86956521739130432</v>
      </c>
      <c r="M75" s="18">
        <f t="shared" si="18"/>
        <v>0.13043478260869565</v>
      </c>
    </row>
    <row r="76" spans="1:14" x14ac:dyDescent="0.3">
      <c r="B76" t="s">
        <v>69</v>
      </c>
      <c r="E76" s="17">
        <v>9</v>
      </c>
      <c r="F76" s="17">
        <v>0</v>
      </c>
      <c r="G76" s="17">
        <v>3</v>
      </c>
      <c r="H76" s="17">
        <v>1</v>
      </c>
      <c r="I76" s="17">
        <v>0</v>
      </c>
      <c r="J76" s="17">
        <f>K76-E76-F76-G76-H76-I76</f>
        <v>0</v>
      </c>
      <c r="K76" s="17">
        <v>13</v>
      </c>
      <c r="L76" s="18">
        <f t="shared" si="17"/>
        <v>0.69230769230769229</v>
      </c>
      <c r="M76" s="18">
        <f t="shared" si="18"/>
        <v>0.30769230769230771</v>
      </c>
    </row>
    <row r="77" spans="1:14" x14ac:dyDescent="0.3">
      <c r="B77" t="s">
        <v>46</v>
      </c>
      <c r="E77" s="17">
        <v>34</v>
      </c>
      <c r="F77" s="17">
        <v>0</v>
      </c>
      <c r="G77" s="17">
        <v>1</v>
      </c>
      <c r="H77" s="17">
        <v>0</v>
      </c>
      <c r="I77" s="17">
        <v>0</v>
      </c>
      <c r="J77" s="17">
        <f>K77-E77-F77-G77-H77-I77</f>
        <v>0</v>
      </c>
      <c r="K77" s="17">
        <v>35</v>
      </c>
      <c r="L77" s="18">
        <f t="shared" si="17"/>
        <v>0.97142857142857142</v>
      </c>
      <c r="M77" s="18">
        <f t="shared" si="18"/>
        <v>2.8571428571428571E-2</v>
      </c>
    </row>
    <row r="78" spans="1:14" x14ac:dyDescent="0.3">
      <c r="B78" s="19" t="s">
        <v>18</v>
      </c>
      <c r="D78" s="20"/>
      <c r="E78" s="22">
        <f t="shared" ref="E78:K78" si="19">SUM(E73:E77)</f>
        <v>78</v>
      </c>
      <c r="F78" s="22">
        <f t="shared" si="19"/>
        <v>0</v>
      </c>
      <c r="G78" s="22">
        <f t="shared" si="19"/>
        <v>9</v>
      </c>
      <c r="H78" s="22">
        <f t="shared" si="19"/>
        <v>1</v>
      </c>
      <c r="I78" s="22">
        <f t="shared" si="19"/>
        <v>0</v>
      </c>
      <c r="J78" s="22">
        <f t="shared" si="19"/>
        <v>0</v>
      </c>
      <c r="K78" s="22">
        <f t="shared" si="19"/>
        <v>88</v>
      </c>
      <c r="L78" s="23">
        <f t="shared" si="17"/>
        <v>0.88636363636363635</v>
      </c>
      <c r="M78" s="23">
        <f t="shared" si="18"/>
        <v>0.11363636363636363</v>
      </c>
      <c r="N78" s="21"/>
    </row>
    <row r="79" spans="1:14" x14ac:dyDescent="0.3">
      <c r="B79" t="s">
        <v>34</v>
      </c>
      <c r="E79" s="17">
        <v>5</v>
      </c>
      <c r="F79" s="17">
        <v>0</v>
      </c>
      <c r="G79" s="17">
        <v>2</v>
      </c>
      <c r="H79" s="17">
        <v>0</v>
      </c>
      <c r="I79" s="17">
        <v>0</v>
      </c>
      <c r="J79" s="17">
        <f>K79-E79-F79-G79-H79-I79</f>
        <v>0</v>
      </c>
      <c r="K79" s="17">
        <v>7</v>
      </c>
      <c r="L79" s="18">
        <f t="shared" si="17"/>
        <v>0.7142857142857143</v>
      </c>
      <c r="M79" s="18">
        <f t="shared" si="18"/>
        <v>0.2857142857142857</v>
      </c>
    </row>
    <row r="80" spans="1:14" x14ac:dyDescent="0.3">
      <c r="B80" s="19" t="s">
        <v>35</v>
      </c>
      <c r="D80" s="25"/>
      <c r="E80" s="26">
        <f t="shared" ref="E80:K80" si="20">SUM(E79:E79)</f>
        <v>5</v>
      </c>
      <c r="F80" s="26">
        <f t="shared" si="20"/>
        <v>0</v>
      </c>
      <c r="G80" s="26">
        <f t="shared" si="20"/>
        <v>2</v>
      </c>
      <c r="H80" s="26">
        <f t="shared" si="20"/>
        <v>0</v>
      </c>
      <c r="I80" s="26">
        <f t="shared" si="20"/>
        <v>0</v>
      </c>
      <c r="J80" s="26">
        <f t="shared" si="20"/>
        <v>0</v>
      </c>
      <c r="K80" s="26">
        <f t="shared" si="20"/>
        <v>7</v>
      </c>
      <c r="L80" s="27">
        <f t="shared" si="17"/>
        <v>0.7142857142857143</v>
      </c>
      <c r="M80" s="27">
        <f t="shared" si="18"/>
        <v>0.2857142857142857</v>
      </c>
      <c r="N80" s="28"/>
    </row>
    <row r="81" spans="1:14" x14ac:dyDescent="0.3">
      <c r="B81" s="24" t="s">
        <v>49</v>
      </c>
      <c r="C81" s="4"/>
      <c r="D81" s="14"/>
      <c r="E81" s="15">
        <v>83</v>
      </c>
      <c r="F81" s="15">
        <v>0</v>
      </c>
      <c r="G81" s="15">
        <v>11</v>
      </c>
      <c r="H81" s="15">
        <v>1</v>
      </c>
      <c r="I81" s="15">
        <v>0</v>
      </c>
      <c r="J81" s="15">
        <f>K81-E81-F81-G81-H81-I81</f>
        <v>0</v>
      </c>
      <c r="K81" s="15">
        <v>95</v>
      </c>
      <c r="L81" s="16">
        <f t="shared" si="17"/>
        <v>0.87368421052631584</v>
      </c>
      <c r="M81" s="16">
        <f t="shared" si="18"/>
        <v>0.12631578947368421</v>
      </c>
      <c r="N81" s="13"/>
    </row>
    <row r="83" spans="1:14" x14ac:dyDescent="0.3">
      <c r="A83" s="1" t="s">
        <v>54</v>
      </c>
    </row>
    <row r="84" spans="1:14" x14ac:dyDescent="0.3">
      <c r="B84" t="s">
        <v>42</v>
      </c>
      <c r="E84" s="17">
        <v>1</v>
      </c>
      <c r="F84" s="17">
        <v>0</v>
      </c>
      <c r="G84" s="17">
        <v>0</v>
      </c>
      <c r="H84" s="17">
        <v>0</v>
      </c>
      <c r="I84" s="17">
        <v>0</v>
      </c>
      <c r="J84" s="17">
        <f t="shared" ref="J84:J89" si="21">K84-E84-F84-G84-H84-I84</f>
        <v>0</v>
      </c>
      <c r="K84" s="17">
        <v>1</v>
      </c>
      <c r="L84" s="18">
        <f t="shared" ref="L84:L91" si="22">(E84+F84)/(K84)</f>
        <v>1</v>
      </c>
      <c r="M84" s="18">
        <f t="shared" ref="M84:M91" si="23">(G84+H84+I84+J84)/(K84)</f>
        <v>0</v>
      </c>
    </row>
    <row r="85" spans="1:14" x14ac:dyDescent="0.3">
      <c r="B85" t="s">
        <v>53</v>
      </c>
      <c r="E85" s="17">
        <v>0</v>
      </c>
      <c r="F85" s="17">
        <v>1</v>
      </c>
      <c r="G85" s="17">
        <v>0</v>
      </c>
      <c r="H85" s="17">
        <v>0</v>
      </c>
      <c r="I85" s="17">
        <v>0</v>
      </c>
      <c r="J85" s="17">
        <f t="shared" si="21"/>
        <v>0</v>
      </c>
      <c r="K85" s="17">
        <v>1</v>
      </c>
      <c r="L85" s="18">
        <f t="shared" si="22"/>
        <v>1</v>
      </c>
      <c r="M85" s="18">
        <f t="shared" si="23"/>
        <v>0</v>
      </c>
    </row>
    <row r="86" spans="1:14" x14ac:dyDescent="0.3">
      <c r="B86" t="s">
        <v>55</v>
      </c>
      <c r="E86" s="17">
        <v>2</v>
      </c>
      <c r="F86" s="17">
        <v>1</v>
      </c>
      <c r="G86" s="17">
        <v>4</v>
      </c>
      <c r="H86" s="17">
        <v>1</v>
      </c>
      <c r="I86" s="17">
        <v>0</v>
      </c>
      <c r="J86" s="17">
        <f t="shared" si="21"/>
        <v>0</v>
      </c>
      <c r="K86" s="17">
        <v>8</v>
      </c>
      <c r="L86" s="18">
        <f t="shared" si="22"/>
        <v>0.375</v>
      </c>
      <c r="M86" s="18">
        <f t="shared" si="23"/>
        <v>0.625</v>
      </c>
    </row>
    <row r="87" spans="1:14" x14ac:dyDescent="0.3">
      <c r="B87" t="s">
        <v>46</v>
      </c>
      <c r="E87" s="17">
        <v>1</v>
      </c>
      <c r="F87" s="17">
        <v>0</v>
      </c>
      <c r="G87" s="17">
        <v>1</v>
      </c>
      <c r="H87" s="17">
        <v>0</v>
      </c>
      <c r="I87" s="17">
        <v>0</v>
      </c>
      <c r="J87" s="17">
        <f t="shared" si="21"/>
        <v>0</v>
      </c>
      <c r="K87" s="17">
        <v>2</v>
      </c>
      <c r="L87" s="18">
        <f t="shared" si="22"/>
        <v>0.5</v>
      </c>
      <c r="M87" s="18">
        <f t="shared" si="23"/>
        <v>0.5</v>
      </c>
    </row>
    <row r="88" spans="1:14" x14ac:dyDescent="0.3">
      <c r="B88" t="s">
        <v>56</v>
      </c>
      <c r="E88" s="17">
        <v>6</v>
      </c>
      <c r="F88" s="17">
        <v>0</v>
      </c>
      <c r="G88" s="17">
        <v>2</v>
      </c>
      <c r="H88" s="17">
        <v>0</v>
      </c>
      <c r="I88" s="17">
        <v>0</v>
      </c>
      <c r="J88" s="17">
        <f t="shared" si="21"/>
        <v>0</v>
      </c>
      <c r="K88" s="17">
        <v>8</v>
      </c>
      <c r="L88" s="18">
        <f t="shared" si="22"/>
        <v>0.75</v>
      </c>
      <c r="M88" s="18">
        <f t="shared" si="23"/>
        <v>0.25</v>
      </c>
    </row>
    <row r="89" spans="1:14" x14ac:dyDescent="0.3">
      <c r="B89" t="s">
        <v>57</v>
      </c>
      <c r="E89" s="17">
        <v>5</v>
      </c>
      <c r="F89" s="17">
        <v>0</v>
      </c>
      <c r="G89" s="17">
        <v>3</v>
      </c>
      <c r="H89" s="17">
        <v>2</v>
      </c>
      <c r="I89" s="17">
        <v>1</v>
      </c>
      <c r="J89" s="17">
        <f t="shared" si="21"/>
        <v>0</v>
      </c>
      <c r="K89" s="17">
        <v>11</v>
      </c>
      <c r="L89" s="18">
        <f t="shared" si="22"/>
        <v>0.45454545454545453</v>
      </c>
      <c r="M89" s="18">
        <f t="shared" si="23"/>
        <v>0.54545454545454541</v>
      </c>
    </row>
    <row r="90" spans="1:14" x14ac:dyDescent="0.3">
      <c r="B90" s="19" t="s">
        <v>18</v>
      </c>
      <c r="D90" s="25"/>
      <c r="E90" s="26">
        <f t="shared" ref="E90:K90" si="24">SUM(E84:E89)</f>
        <v>15</v>
      </c>
      <c r="F90" s="26">
        <f t="shared" si="24"/>
        <v>2</v>
      </c>
      <c r="G90" s="26">
        <f t="shared" si="24"/>
        <v>10</v>
      </c>
      <c r="H90" s="26">
        <f t="shared" si="24"/>
        <v>3</v>
      </c>
      <c r="I90" s="26">
        <f t="shared" si="24"/>
        <v>1</v>
      </c>
      <c r="J90" s="26">
        <f t="shared" si="24"/>
        <v>0</v>
      </c>
      <c r="K90" s="26">
        <f t="shared" si="24"/>
        <v>31</v>
      </c>
      <c r="L90" s="27">
        <f t="shared" si="22"/>
        <v>0.54838709677419351</v>
      </c>
      <c r="M90" s="27">
        <f t="shared" si="23"/>
        <v>0.45161290322580644</v>
      </c>
      <c r="N90" s="28"/>
    </row>
    <row r="91" spans="1:14" x14ac:dyDescent="0.3">
      <c r="B91" s="24" t="s">
        <v>19</v>
      </c>
      <c r="C91" s="4"/>
      <c r="D91" s="14"/>
      <c r="E91" s="15">
        <v>15</v>
      </c>
      <c r="F91" s="15">
        <v>2</v>
      </c>
      <c r="G91" s="15">
        <v>10</v>
      </c>
      <c r="H91" s="15">
        <v>3</v>
      </c>
      <c r="I91" s="15">
        <v>1</v>
      </c>
      <c r="J91" s="15">
        <f>K91-E91-F91-G91-H91-I91</f>
        <v>0</v>
      </c>
      <c r="K91" s="15">
        <v>31</v>
      </c>
      <c r="L91" s="16">
        <f t="shared" si="22"/>
        <v>0.54838709677419351</v>
      </c>
      <c r="M91" s="16">
        <f t="shared" si="23"/>
        <v>0.45161290322580644</v>
      </c>
      <c r="N91" s="13"/>
    </row>
    <row r="93" spans="1:14" x14ac:dyDescent="0.3">
      <c r="A93" s="1" t="s">
        <v>58</v>
      </c>
    </row>
    <row r="94" spans="1:14" x14ac:dyDescent="0.3">
      <c r="B94" t="s">
        <v>60</v>
      </c>
      <c r="E94" s="17">
        <v>6</v>
      </c>
      <c r="F94" s="17">
        <v>0</v>
      </c>
      <c r="G94" s="17">
        <v>1</v>
      </c>
      <c r="H94" s="17">
        <v>0</v>
      </c>
      <c r="I94" s="17">
        <v>0</v>
      </c>
      <c r="J94" s="17">
        <f>K94-E94-F94-G94-H94-I94</f>
        <v>0</v>
      </c>
      <c r="K94" s="17">
        <v>7</v>
      </c>
      <c r="L94" s="18">
        <f t="shared" ref="L94:L100" si="25">(E94+F94)/(K94)</f>
        <v>0.8571428571428571</v>
      </c>
      <c r="M94" s="18">
        <f t="shared" ref="M94:M100" si="26">(G94+H94+I94+J94)/(K94)</f>
        <v>0.14285714285714285</v>
      </c>
    </row>
    <row r="95" spans="1:14" x14ac:dyDescent="0.3">
      <c r="B95" t="s">
        <v>61</v>
      </c>
      <c r="E95" s="17">
        <v>3</v>
      </c>
      <c r="F95" s="17">
        <v>0</v>
      </c>
      <c r="G95" s="17">
        <v>3</v>
      </c>
      <c r="H95" s="17">
        <v>0</v>
      </c>
      <c r="I95" s="17">
        <v>0</v>
      </c>
      <c r="J95" s="17">
        <f>K95-E95-F95-G95-H95-I95</f>
        <v>0</v>
      </c>
      <c r="K95" s="17">
        <v>6</v>
      </c>
      <c r="L95" s="18">
        <f t="shared" si="25"/>
        <v>0.5</v>
      </c>
      <c r="M95" s="18">
        <f t="shared" si="26"/>
        <v>0.5</v>
      </c>
    </row>
    <row r="96" spans="1:14" x14ac:dyDescent="0.3">
      <c r="B96" t="s">
        <v>78</v>
      </c>
      <c r="E96" s="17">
        <v>0</v>
      </c>
      <c r="F96" s="17">
        <v>0</v>
      </c>
      <c r="G96" s="17">
        <v>2</v>
      </c>
      <c r="H96" s="17">
        <v>0</v>
      </c>
      <c r="I96" s="17">
        <v>1</v>
      </c>
      <c r="J96" s="17">
        <f>K96-E96-F96-G96-H96-I96</f>
        <v>0</v>
      </c>
      <c r="K96" s="17">
        <v>3</v>
      </c>
      <c r="L96" s="18">
        <f t="shared" si="25"/>
        <v>0</v>
      </c>
      <c r="M96" s="18">
        <f t="shared" si="26"/>
        <v>1</v>
      </c>
    </row>
    <row r="97" spans="1:14" x14ac:dyDescent="0.3">
      <c r="B97" t="s">
        <v>62</v>
      </c>
      <c r="E97" s="17">
        <v>5</v>
      </c>
      <c r="F97" s="17">
        <v>0</v>
      </c>
      <c r="G97" s="17">
        <v>1</v>
      </c>
      <c r="H97" s="17">
        <v>0</v>
      </c>
      <c r="I97" s="17">
        <v>0</v>
      </c>
      <c r="J97" s="17">
        <f>K97-E97-F97-G97-H97-I97</f>
        <v>0</v>
      </c>
      <c r="K97" s="17">
        <v>6</v>
      </c>
      <c r="L97" s="18">
        <f t="shared" si="25"/>
        <v>0.83333333333333337</v>
      </c>
      <c r="M97" s="18">
        <f t="shared" si="26"/>
        <v>0.16666666666666666</v>
      </c>
    </row>
    <row r="98" spans="1:14" x14ac:dyDescent="0.3">
      <c r="B98" t="s">
        <v>63</v>
      </c>
      <c r="E98" s="17">
        <v>3</v>
      </c>
      <c r="F98" s="17">
        <v>0</v>
      </c>
      <c r="G98" s="17">
        <v>0</v>
      </c>
      <c r="H98" s="17">
        <v>0</v>
      </c>
      <c r="I98" s="17">
        <v>0</v>
      </c>
      <c r="J98" s="17">
        <f>K98-E98-F98-G98-H98-I98</f>
        <v>1</v>
      </c>
      <c r="K98" s="17">
        <v>4</v>
      </c>
      <c r="L98" s="18">
        <f t="shared" si="25"/>
        <v>0.75</v>
      </c>
      <c r="M98" s="18">
        <f t="shared" si="26"/>
        <v>0.25</v>
      </c>
    </row>
    <row r="99" spans="1:14" x14ac:dyDescent="0.3">
      <c r="B99" s="19" t="s">
        <v>18</v>
      </c>
      <c r="D99" s="25"/>
      <c r="E99" s="26">
        <f t="shared" ref="E99:K99" si="27">SUM(E94:E98)</f>
        <v>17</v>
      </c>
      <c r="F99" s="26">
        <f t="shared" si="27"/>
        <v>0</v>
      </c>
      <c r="G99" s="26">
        <f t="shared" si="27"/>
        <v>7</v>
      </c>
      <c r="H99" s="26">
        <f t="shared" si="27"/>
        <v>0</v>
      </c>
      <c r="I99" s="26">
        <f t="shared" si="27"/>
        <v>1</v>
      </c>
      <c r="J99" s="26">
        <f t="shared" si="27"/>
        <v>1</v>
      </c>
      <c r="K99" s="26">
        <f t="shared" si="27"/>
        <v>26</v>
      </c>
      <c r="L99" s="27">
        <f t="shared" si="25"/>
        <v>0.65384615384615385</v>
      </c>
      <c r="M99" s="27">
        <f t="shared" si="26"/>
        <v>0.34615384615384615</v>
      </c>
      <c r="N99" s="28"/>
    </row>
    <row r="100" spans="1:14" x14ac:dyDescent="0.3">
      <c r="B100" s="24" t="s">
        <v>44</v>
      </c>
      <c r="C100" s="4"/>
      <c r="D100" s="14"/>
      <c r="E100" s="15">
        <v>17</v>
      </c>
      <c r="F100" s="15">
        <v>0</v>
      </c>
      <c r="G100" s="15">
        <v>7</v>
      </c>
      <c r="H100" s="15">
        <v>0</v>
      </c>
      <c r="I100" s="15">
        <v>1</v>
      </c>
      <c r="J100" s="15">
        <f>K100-E100-F100-G100-H100-I100</f>
        <v>1</v>
      </c>
      <c r="K100" s="15">
        <v>26</v>
      </c>
      <c r="L100" s="16">
        <f t="shared" si="25"/>
        <v>0.65384615384615385</v>
      </c>
      <c r="M100" s="16">
        <f t="shared" si="26"/>
        <v>0.34615384615384615</v>
      </c>
      <c r="N100" s="13"/>
    </row>
    <row r="102" spans="1:14" x14ac:dyDescent="0.3">
      <c r="A102" s="31" t="s">
        <v>65</v>
      </c>
      <c r="B102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5296-5B0C-4DA6-8FF1-7EDDB0DBB594}">
  <sheetPr>
    <pageSetUpPr fitToPage="1"/>
  </sheetPr>
  <dimension ref="A2:O109"/>
  <sheetViews>
    <sheetView showGridLines="0" topLeftCell="A87" zoomScale="75" zoomScaleNormal="75" workbookViewId="0">
      <selection activeCell="L107" sqref="L107:M107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77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3</v>
      </c>
      <c r="F12" s="15">
        <v>0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3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12</v>
      </c>
      <c r="F14" s="15">
        <v>3</v>
      </c>
      <c r="G14" s="15">
        <v>2</v>
      </c>
      <c r="H14" s="15">
        <v>0</v>
      </c>
      <c r="I14" s="15">
        <v>1</v>
      </c>
      <c r="J14" s="15">
        <f>K14-E14-F14-G14-H14-I14</f>
        <v>0</v>
      </c>
      <c r="K14" s="15">
        <v>18</v>
      </c>
      <c r="L14" s="16">
        <f>(E14+F14)/(K14)</f>
        <v>0.83333333333333337</v>
      </c>
      <c r="M14" s="16">
        <f>(G14+H14+I14+J14)/(K14)</f>
        <v>0.16666666666666666</v>
      </c>
      <c r="N14" s="13"/>
    </row>
    <row r="16" spans="1:15" x14ac:dyDescent="0.3">
      <c r="A16" s="1" t="s">
        <v>15</v>
      </c>
    </row>
    <row r="17" spans="1:14" x14ac:dyDescent="0.3">
      <c r="B17" t="s">
        <v>16</v>
      </c>
      <c r="E17" s="17">
        <v>13</v>
      </c>
      <c r="F17" s="17">
        <v>0</v>
      </c>
      <c r="G17" s="17">
        <v>0</v>
      </c>
      <c r="H17" s="17">
        <v>0</v>
      </c>
      <c r="I17" s="17">
        <v>1</v>
      </c>
      <c r="J17" s="17">
        <f>K17-E17-F17-G17-H17-I17</f>
        <v>0</v>
      </c>
      <c r="K17" s="17">
        <v>14</v>
      </c>
      <c r="L17" s="18">
        <f t="shared" ref="L17:L22" si="0">(E17+F17)/(K17)</f>
        <v>0.9285714285714286</v>
      </c>
      <c r="M17" s="18">
        <f t="shared" ref="M17:M22" si="1">(G17+H17+I17+J17)/(K17)</f>
        <v>7.1428571428571425E-2</v>
      </c>
    </row>
    <row r="18" spans="1:14" x14ac:dyDescent="0.3">
      <c r="B18" t="s">
        <v>17</v>
      </c>
      <c r="E18" s="17">
        <v>7</v>
      </c>
      <c r="F18" s="17">
        <v>0</v>
      </c>
      <c r="G18" s="17">
        <v>0</v>
      </c>
      <c r="H18" s="17">
        <v>0</v>
      </c>
      <c r="I18" s="17">
        <v>0</v>
      </c>
      <c r="J18" s="17">
        <f>K18-E18-F18-G18-H18-I18</f>
        <v>0</v>
      </c>
      <c r="K18" s="17">
        <v>7</v>
      </c>
      <c r="L18" s="18">
        <f t="shared" si="0"/>
        <v>1</v>
      </c>
      <c r="M18" s="18">
        <f t="shared" si="1"/>
        <v>0</v>
      </c>
    </row>
    <row r="19" spans="1:14" x14ac:dyDescent="0.3">
      <c r="B19" s="19" t="s">
        <v>18</v>
      </c>
      <c r="D19" s="20"/>
      <c r="E19" s="22">
        <f t="shared" ref="E19:K19" si="2">SUM(E17:E18)</f>
        <v>20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1</v>
      </c>
      <c r="J19" s="22">
        <f t="shared" si="2"/>
        <v>0</v>
      </c>
      <c r="K19" s="22">
        <f t="shared" si="2"/>
        <v>21</v>
      </c>
      <c r="L19" s="23">
        <f t="shared" si="0"/>
        <v>0.95238095238095233</v>
      </c>
      <c r="M19" s="23">
        <f t="shared" si="1"/>
        <v>4.7619047619047616E-2</v>
      </c>
      <c r="N19" s="21"/>
    </row>
    <row r="20" spans="1:14" x14ac:dyDescent="0.3">
      <c r="B20" t="s">
        <v>27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f>K20-E20-F20-G20-H20-I20</f>
        <v>0</v>
      </c>
      <c r="K20" s="17">
        <v>1</v>
      </c>
      <c r="L20" s="18">
        <f t="shared" si="0"/>
        <v>1</v>
      </c>
      <c r="M20" s="18">
        <f t="shared" si="1"/>
        <v>0</v>
      </c>
    </row>
    <row r="21" spans="1:14" x14ac:dyDescent="0.3">
      <c r="B21" s="19" t="s">
        <v>35</v>
      </c>
      <c r="D21" s="25"/>
      <c r="E21" s="26">
        <f t="shared" ref="E21:K21" si="3">SUM(E20:E20)</f>
        <v>1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1</v>
      </c>
      <c r="L21" s="27">
        <f t="shared" si="0"/>
        <v>1</v>
      </c>
      <c r="M21" s="27">
        <f t="shared" si="1"/>
        <v>0</v>
      </c>
      <c r="N21" s="28"/>
    </row>
    <row r="22" spans="1:14" x14ac:dyDescent="0.3">
      <c r="B22" s="24" t="s">
        <v>19</v>
      </c>
      <c r="C22" s="4"/>
      <c r="D22" s="14"/>
      <c r="E22" s="15">
        <v>21</v>
      </c>
      <c r="F22" s="15">
        <v>0</v>
      </c>
      <c r="G22" s="15">
        <v>0</v>
      </c>
      <c r="H22" s="15">
        <v>0</v>
      </c>
      <c r="I22" s="15">
        <v>1</v>
      </c>
      <c r="J22" s="15">
        <f>K22-E22-F22-G22-H22-I22</f>
        <v>0</v>
      </c>
      <c r="K22" s="15">
        <v>22</v>
      </c>
      <c r="L22" s="16">
        <f t="shared" si="0"/>
        <v>0.95454545454545459</v>
      </c>
      <c r="M22" s="16">
        <f t="shared" si="1"/>
        <v>4.5454545454545456E-2</v>
      </c>
      <c r="N22" s="13"/>
    </row>
    <row r="24" spans="1:14" x14ac:dyDescent="0.3">
      <c r="A24" s="1" t="s">
        <v>20</v>
      </c>
    </row>
    <row r="25" spans="1:14" x14ac:dyDescent="0.3">
      <c r="B25" t="s">
        <v>21</v>
      </c>
      <c r="E25" s="17">
        <v>8</v>
      </c>
      <c r="F25" s="17">
        <v>5</v>
      </c>
      <c r="G25" s="17">
        <v>1</v>
      </c>
      <c r="H25" s="17">
        <v>0</v>
      </c>
      <c r="I25" s="17">
        <v>0</v>
      </c>
      <c r="J25" s="17">
        <f t="shared" ref="J25:J38" si="4">K25-E25-F25-G25-H25-I25</f>
        <v>0</v>
      </c>
      <c r="K25" s="17">
        <v>14</v>
      </c>
      <c r="L25" s="18">
        <f t="shared" ref="L25:L43" si="5">(E25+F25)/(K25)</f>
        <v>0.9285714285714286</v>
      </c>
      <c r="M25" s="18">
        <f t="shared" ref="M25:M43" si="6">(G25+H25+I25+J25)/(K25)</f>
        <v>7.1428571428571425E-2</v>
      </c>
    </row>
    <row r="26" spans="1:14" x14ac:dyDescent="0.3">
      <c r="B26" t="s">
        <v>22</v>
      </c>
      <c r="E26" s="17">
        <v>2</v>
      </c>
      <c r="F26" s="17">
        <v>4</v>
      </c>
      <c r="G26" s="17">
        <v>1</v>
      </c>
      <c r="H26" s="17">
        <v>0</v>
      </c>
      <c r="I26" s="17">
        <v>0</v>
      </c>
      <c r="J26" s="17">
        <f t="shared" si="4"/>
        <v>0</v>
      </c>
      <c r="K26" s="17">
        <v>7</v>
      </c>
      <c r="L26" s="18">
        <f t="shared" si="5"/>
        <v>0.8571428571428571</v>
      </c>
      <c r="M26" s="18">
        <f t="shared" si="6"/>
        <v>0.14285714285714285</v>
      </c>
    </row>
    <row r="27" spans="1:14" x14ac:dyDescent="0.3">
      <c r="B27" t="s">
        <v>23</v>
      </c>
      <c r="E27" s="17">
        <v>15</v>
      </c>
      <c r="F27" s="17">
        <v>0</v>
      </c>
      <c r="G27" s="17">
        <v>2</v>
      </c>
      <c r="H27" s="17">
        <v>0</v>
      </c>
      <c r="I27" s="17">
        <v>0</v>
      </c>
      <c r="J27" s="17">
        <f t="shared" si="4"/>
        <v>0</v>
      </c>
      <c r="K27" s="17">
        <v>17</v>
      </c>
      <c r="L27" s="18">
        <f t="shared" si="5"/>
        <v>0.88235294117647056</v>
      </c>
      <c r="M27" s="18">
        <f t="shared" si="6"/>
        <v>0.11764705882352941</v>
      </c>
    </row>
    <row r="28" spans="1:14" x14ac:dyDescent="0.3">
      <c r="B28" t="s">
        <v>24</v>
      </c>
      <c r="E28" s="17">
        <v>11</v>
      </c>
      <c r="F28" s="17">
        <v>0</v>
      </c>
      <c r="G28" s="17">
        <v>2</v>
      </c>
      <c r="H28" s="17">
        <v>1</v>
      </c>
      <c r="I28" s="17">
        <v>0</v>
      </c>
      <c r="J28" s="17">
        <f t="shared" si="4"/>
        <v>0</v>
      </c>
      <c r="K28" s="17">
        <v>14</v>
      </c>
      <c r="L28" s="18">
        <f t="shared" si="5"/>
        <v>0.7857142857142857</v>
      </c>
      <c r="M28" s="18">
        <f t="shared" si="6"/>
        <v>0.21428571428571427</v>
      </c>
    </row>
    <row r="29" spans="1:14" x14ac:dyDescent="0.3">
      <c r="B29" t="s">
        <v>25</v>
      </c>
      <c r="E29" s="17">
        <v>14</v>
      </c>
      <c r="F29" s="17">
        <v>3</v>
      </c>
      <c r="G29" s="17">
        <v>3</v>
      </c>
      <c r="H29" s="17">
        <v>0</v>
      </c>
      <c r="I29" s="17">
        <v>0</v>
      </c>
      <c r="J29" s="17">
        <f t="shared" si="4"/>
        <v>3</v>
      </c>
      <c r="K29" s="17">
        <v>23</v>
      </c>
      <c r="L29" s="18">
        <f t="shared" si="5"/>
        <v>0.73913043478260865</v>
      </c>
      <c r="M29" s="18">
        <f t="shared" si="6"/>
        <v>0.2608695652173913</v>
      </c>
    </row>
    <row r="30" spans="1:14" x14ac:dyDescent="0.3">
      <c r="B30" t="s">
        <v>26</v>
      </c>
      <c r="E30" s="17">
        <v>6</v>
      </c>
      <c r="F30" s="17">
        <v>4</v>
      </c>
      <c r="G30" s="17">
        <v>0</v>
      </c>
      <c r="H30" s="17">
        <v>0</v>
      </c>
      <c r="I30" s="17">
        <v>0</v>
      </c>
      <c r="J30" s="17">
        <f t="shared" si="4"/>
        <v>1</v>
      </c>
      <c r="K30" s="17">
        <v>11</v>
      </c>
      <c r="L30" s="18">
        <f t="shared" si="5"/>
        <v>0.90909090909090906</v>
      </c>
      <c r="M30" s="18">
        <f t="shared" si="6"/>
        <v>9.0909090909090912E-2</v>
      </c>
    </row>
    <row r="31" spans="1:14" x14ac:dyDescent="0.3">
      <c r="B31" t="s">
        <v>27</v>
      </c>
      <c r="E31" s="17">
        <v>14</v>
      </c>
      <c r="F31" s="17">
        <v>2</v>
      </c>
      <c r="G31" s="17">
        <v>3</v>
      </c>
      <c r="H31" s="17">
        <v>0</v>
      </c>
      <c r="I31" s="17">
        <v>1</v>
      </c>
      <c r="J31" s="17">
        <f t="shared" si="4"/>
        <v>0</v>
      </c>
      <c r="K31" s="17">
        <v>20</v>
      </c>
      <c r="L31" s="18">
        <f t="shared" si="5"/>
        <v>0.8</v>
      </c>
      <c r="M31" s="18">
        <f t="shared" si="6"/>
        <v>0.2</v>
      </c>
    </row>
    <row r="32" spans="1:14" x14ac:dyDescent="0.3">
      <c r="B32" t="s">
        <v>28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f t="shared" si="4"/>
        <v>0</v>
      </c>
      <c r="K32" s="17">
        <v>1</v>
      </c>
      <c r="L32" s="18">
        <f t="shared" si="5"/>
        <v>1</v>
      </c>
      <c r="M32" s="18">
        <f t="shared" si="6"/>
        <v>0</v>
      </c>
    </row>
    <row r="33" spans="1:14" x14ac:dyDescent="0.3">
      <c r="B33" t="s">
        <v>16</v>
      </c>
      <c r="E33" s="17">
        <v>7</v>
      </c>
      <c r="F33" s="17">
        <v>0</v>
      </c>
      <c r="G33" s="17">
        <v>0</v>
      </c>
      <c r="H33" s="17">
        <v>0</v>
      </c>
      <c r="I33" s="17">
        <v>0</v>
      </c>
      <c r="J33" s="17">
        <f t="shared" si="4"/>
        <v>0</v>
      </c>
      <c r="K33" s="17">
        <v>7</v>
      </c>
      <c r="L33" s="18">
        <f t="shared" si="5"/>
        <v>1</v>
      </c>
      <c r="M33" s="18">
        <f t="shared" si="6"/>
        <v>0</v>
      </c>
    </row>
    <row r="34" spans="1:14" x14ac:dyDescent="0.3">
      <c r="B34" t="s">
        <v>17</v>
      </c>
      <c r="E34" s="17">
        <v>3</v>
      </c>
      <c r="F34" s="17">
        <v>0</v>
      </c>
      <c r="G34" s="17">
        <v>0</v>
      </c>
      <c r="H34" s="17">
        <v>0</v>
      </c>
      <c r="I34" s="17">
        <v>0</v>
      </c>
      <c r="J34" s="17">
        <f t="shared" si="4"/>
        <v>0</v>
      </c>
      <c r="K34" s="17">
        <v>3</v>
      </c>
      <c r="L34" s="18">
        <f t="shared" si="5"/>
        <v>1</v>
      </c>
      <c r="M34" s="18">
        <f t="shared" si="6"/>
        <v>0</v>
      </c>
    </row>
    <row r="35" spans="1:14" x14ac:dyDescent="0.3">
      <c r="B35" t="s">
        <v>29</v>
      </c>
      <c r="E35" s="17">
        <v>14</v>
      </c>
      <c r="F35" s="17">
        <v>3</v>
      </c>
      <c r="G35" s="17">
        <v>4</v>
      </c>
      <c r="H35" s="17">
        <v>0</v>
      </c>
      <c r="I35" s="17">
        <v>0</v>
      </c>
      <c r="J35" s="17">
        <f t="shared" si="4"/>
        <v>1</v>
      </c>
      <c r="K35" s="17">
        <v>22</v>
      </c>
      <c r="L35" s="18">
        <f t="shared" si="5"/>
        <v>0.77272727272727271</v>
      </c>
      <c r="M35" s="18">
        <f t="shared" si="6"/>
        <v>0.22727272727272727</v>
      </c>
    </row>
    <row r="36" spans="1:14" x14ac:dyDescent="0.3">
      <c r="B36" t="s">
        <v>30</v>
      </c>
      <c r="E36" s="17">
        <v>9</v>
      </c>
      <c r="F36" s="17">
        <v>0</v>
      </c>
      <c r="G36" s="17">
        <v>2</v>
      </c>
      <c r="H36" s="17">
        <v>1</v>
      </c>
      <c r="I36" s="17">
        <v>0</v>
      </c>
      <c r="J36" s="17">
        <f t="shared" si="4"/>
        <v>1</v>
      </c>
      <c r="K36" s="17">
        <v>13</v>
      </c>
      <c r="L36" s="18">
        <f t="shared" si="5"/>
        <v>0.69230769230769229</v>
      </c>
      <c r="M36" s="18">
        <f t="shared" si="6"/>
        <v>0.30769230769230771</v>
      </c>
    </row>
    <row r="37" spans="1:14" x14ac:dyDescent="0.3">
      <c r="B37" t="s">
        <v>31</v>
      </c>
      <c r="E37" s="17">
        <v>6</v>
      </c>
      <c r="F37" s="17">
        <v>0</v>
      </c>
      <c r="G37" s="17">
        <v>6</v>
      </c>
      <c r="H37" s="17">
        <v>0</v>
      </c>
      <c r="I37" s="17">
        <v>0</v>
      </c>
      <c r="J37" s="17">
        <f t="shared" si="4"/>
        <v>0</v>
      </c>
      <c r="K37" s="17">
        <v>12</v>
      </c>
      <c r="L37" s="18">
        <f t="shared" si="5"/>
        <v>0.5</v>
      </c>
      <c r="M37" s="18">
        <f t="shared" si="6"/>
        <v>0.5</v>
      </c>
    </row>
    <row r="38" spans="1:14" x14ac:dyDescent="0.3">
      <c r="B38" t="s">
        <v>32</v>
      </c>
      <c r="E38" s="17">
        <v>10</v>
      </c>
      <c r="F38" s="17">
        <v>0</v>
      </c>
      <c r="G38" s="17">
        <v>2</v>
      </c>
      <c r="H38" s="17">
        <v>0</v>
      </c>
      <c r="I38" s="17">
        <v>1</v>
      </c>
      <c r="J38" s="17">
        <f t="shared" si="4"/>
        <v>1</v>
      </c>
      <c r="K38" s="17">
        <v>14</v>
      </c>
      <c r="L38" s="18">
        <f t="shared" si="5"/>
        <v>0.7142857142857143</v>
      </c>
      <c r="M38" s="18">
        <f t="shared" si="6"/>
        <v>0.2857142857142857</v>
      </c>
    </row>
    <row r="39" spans="1:14" x14ac:dyDescent="0.3">
      <c r="B39" s="19" t="s">
        <v>18</v>
      </c>
      <c r="D39" s="20"/>
      <c r="E39" s="22">
        <f t="shared" ref="E39:K39" si="7">SUM(E25:E38)</f>
        <v>120</v>
      </c>
      <c r="F39" s="22">
        <f t="shared" si="7"/>
        <v>21</v>
      </c>
      <c r="G39" s="22">
        <f t="shared" si="7"/>
        <v>26</v>
      </c>
      <c r="H39" s="22">
        <f t="shared" si="7"/>
        <v>2</v>
      </c>
      <c r="I39" s="22">
        <f t="shared" si="7"/>
        <v>2</v>
      </c>
      <c r="J39" s="22">
        <f t="shared" si="7"/>
        <v>7</v>
      </c>
      <c r="K39" s="22">
        <f t="shared" si="7"/>
        <v>178</v>
      </c>
      <c r="L39" s="23">
        <f t="shared" si="5"/>
        <v>0.7921348314606742</v>
      </c>
      <c r="M39" s="23">
        <f t="shared" si="6"/>
        <v>0.20786516853932585</v>
      </c>
      <c r="N39" s="21"/>
    </row>
    <row r="40" spans="1:14" x14ac:dyDescent="0.3">
      <c r="B40" t="s">
        <v>33</v>
      </c>
      <c r="E40" s="17">
        <v>7</v>
      </c>
      <c r="F40" s="17">
        <v>1</v>
      </c>
      <c r="G40" s="17">
        <v>1</v>
      </c>
      <c r="H40" s="17">
        <v>0</v>
      </c>
      <c r="I40" s="17">
        <v>0</v>
      </c>
      <c r="J40" s="17">
        <f>K40-E40-F40-G40-H40-I40</f>
        <v>5</v>
      </c>
      <c r="K40" s="17">
        <v>14</v>
      </c>
      <c r="L40" s="18">
        <f t="shared" si="5"/>
        <v>0.5714285714285714</v>
      </c>
      <c r="M40" s="18">
        <f t="shared" si="6"/>
        <v>0.42857142857142855</v>
      </c>
    </row>
    <row r="41" spans="1:14" x14ac:dyDescent="0.3">
      <c r="B41" t="s">
        <v>34</v>
      </c>
      <c r="E41" s="17">
        <v>0</v>
      </c>
      <c r="F41" s="17">
        <v>2</v>
      </c>
      <c r="G41" s="17">
        <v>1</v>
      </c>
      <c r="H41" s="17">
        <v>0</v>
      </c>
      <c r="I41" s="17">
        <v>0</v>
      </c>
      <c r="J41" s="17">
        <f>K41-E41-F41-G41-H41-I41</f>
        <v>0</v>
      </c>
      <c r="K41" s="17">
        <v>3</v>
      </c>
      <c r="L41" s="18">
        <f t="shared" si="5"/>
        <v>0.66666666666666663</v>
      </c>
      <c r="M41" s="18">
        <f t="shared" si="6"/>
        <v>0.33333333333333331</v>
      </c>
    </row>
    <row r="42" spans="1:14" x14ac:dyDescent="0.3">
      <c r="B42" s="19" t="s">
        <v>35</v>
      </c>
      <c r="D42" s="25"/>
      <c r="E42" s="26">
        <f t="shared" ref="E42:K42" si="8">SUM(E40:E41)</f>
        <v>7</v>
      </c>
      <c r="F42" s="26">
        <f t="shared" si="8"/>
        <v>3</v>
      </c>
      <c r="G42" s="26">
        <f t="shared" si="8"/>
        <v>2</v>
      </c>
      <c r="H42" s="26">
        <f t="shared" si="8"/>
        <v>0</v>
      </c>
      <c r="I42" s="26">
        <f t="shared" si="8"/>
        <v>0</v>
      </c>
      <c r="J42" s="26">
        <f t="shared" si="8"/>
        <v>5</v>
      </c>
      <c r="K42" s="26">
        <f t="shared" si="8"/>
        <v>17</v>
      </c>
      <c r="L42" s="27">
        <f t="shared" si="5"/>
        <v>0.58823529411764708</v>
      </c>
      <c r="M42" s="27">
        <f t="shared" si="6"/>
        <v>0.41176470588235292</v>
      </c>
      <c r="N42" s="28"/>
    </row>
    <row r="43" spans="1:14" x14ac:dyDescent="0.3">
      <c r="B43" s="24" t="s">
        <v>19</v>
      </c>
      <c r="C43" s="4"/>
      <c r="D43" s="14"/>
      <c r="E43" s="15">
        <v>127</v>
      </c>
      <c r="F43" s="15">
        <v>24</v>
      </c>
      <c r="G43" s="15">
        <v>28</v>
      </c>
      <c r="H43" s="15">
        <v>2</v>
      </c>
      <c r="I43" s="15">
        <v>2</v>
      </c>
      <c r="J43" s="15">
        <f>K43-E43-F43-G43-H43-I43</f>
        <v>12</v>
      </c>
      <c r="K43" s="15">
        <v>195</v>
      </c>
      <c r="L43" s="16">
        <f t="shared" si="5"/>
        <v>0.77435897435897438</v>
      </c>
      <c r="M43" s="16">
        <f t="shared" si="6"/>
        <v>0.22564102564102564</v>
      </c>
      <c r="N43" s="13"/>
    </row>
    <row r="45" spans="1:14" x14ac:dyDescent="0.3">
      <c r="A45" s="1" t="s">
        <v>36</v>
      </c>
    </row>
    <row r="46" spans="1:14" x14ac:dyDescent="0.3">
      <c r="B46" t="s">
        <v>37</v>
      </c>
      <c r="E46" s="17">
        <v>12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12</v>
      </c>
      <c r="L46" s="18">
        <f t="shared" ref="L46:L54" si="9">(E46+F46)/(K46)</f>
        <v>1</v>
      </c>
      <c r="M46" s="18">
        <f t="shared" ref="M46:M54" si="10">(G46+H46+I46+J46)/(K46)</f>
        <v>0</v>
      </c>
    </row>
    <row r="47" spans="1:14" x14ac:dyDescent="0.3">
      <c r="B47" t="s">
        <v>38</v>
      </c>
      <c r="E47" s="17">
        <v>21</v>
      </c>
      <c r="F47" s="17">
        <v>1</v>
      </c>
      <c r="G47" s="17">
        <v>1</v>
      </c>
      <c r="H47" s="17">
        <v>2</v>
      </c>
      <c r="I47" s="17">
        <v>0</v>
      </c>
      <c r="J47" s="17">
        <f>K47-E47-F47-G47-H47-I47</f>
        <v>0</v>
      </c>
      <c r="K47" s="17">
        <v>25</v>
      </c>
      <c r="L47" s="18">
        <f t="shared" si="9"/>
        <v>0.88</v>
      </c>
      <c r="M47" s="18">
        <f t="shared" si="10"/>
        <v>0.12</v>
      </c>
    </row>
    <row r="48" spans="1:14" x14ac:dyDescent="0.3">
      <c r="B48" t="s">
        <v>23</v>
      </c>
      <c r="E48" s="17">
        <v>1</v>
      </c>
      <c r="F48" s="17">
        <v>0</v>
      </c>
      <c r="G48" s="17">
        <v>0</v>
      </c>
      <c r="H48" s="17">
        <v>0</v>
      </c>
      <c r="I48" s="17">
        <v>0</v>
      </c>
      <c r="J48" s="17">
        <f>K48-E48-F48-G48-H48-I48</f>
        <v>0</v>
      </c>
      <c r="K48" s="17">
        <v>1</v>
      </c>
      <c r="L48" s="18">
        <f t="shared" si="9"/>
        <v>1</v>
      </c>
      <c r="M48" s="18">
        <f t="shared" si="10"/>
        <v>0</v>
      </c>
    </row>
    <row r="49" spans="1:14" x14ac:dyDescent="0.3">
      <c r="B49" t="s">
        <v>26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f>K49-E49-F49-G49-H49-I49</f>
        <v>0</v>
      </c>
      <c r="K49" s="17">
        <v>1</v>
      </c>
      <c r="L49" s="18">
        <f t="shared" si="9"/>
        <v>1</v>
      </c>
      <c r="M49" s="18">
        <f t="shared" si="10"/>
        <v>0</v>
      </c>
    </row>
    <row r="50" spans="1:14" x14ac:dyDescent="0.3">
      <c r="B50" t="s">
        <v>39</v>
      </c>
      <c r="E50" s="17">
        <v>8</v>
      </c>
      <c r="F50" s="17">
        <v>1</v>
      </c>
      <c r="G50" s="17">
        <v>0</v>
      </c>
      <c r="H50" s="17">
        <v>0</v>
      </c>
      <c r="I50" s="17">
        <v>0</v>
      </c>
      <c r="J50" s="17">
        <f>K50-E50-F50-G50-H50-I50</f>
        <v>0</v>
      </c>
      <c r="K50" s="17">
        <v>9</v>
      </c>
      <c r="L50" s="18">
        <f t="shared" si="9"/>
        <v>1</v>
      </c>
      <c r="M50" s="18">
        <f t="shared" si="10"/>
        <v>0</v>
      </c>
    </row>
    <row r="51" spans="1:14" x14ac:dyDescent="0.3">
      <c r="B51" s="19" t="s">
        <v>18</v>
      </c>
      <c r="D51" s="20"/>
      <c r="E51" s="22">
        <f t="shared" ref="E51:K51" si="11">SUM(E46:E50)</f>
        <v>42</v>
      </c>
      <c r="F51" s="22">
        <f t="shared" si="11"/>
        <v>3</v>
      </c>
      <c r="G51" s="22">
        <f t="shared" si="11"/>
        <v>1</v>
      </c>
      <c r="H51" s="22">
        <f t="shared" si="11"/>
        <v>2</v>
      </c>
      <c r="I51" s="22">
        <f t="shared" si="11"/>
        <v>0</v>
      </c>
      <c r="J51" s="22">
        <f t="shared" si="11"/>
        <v>0</v>
      </c>
      <c r="K51" s="22">
        <f t="shared" si="11"/>
        <v>48</v>
      </c>
      <c r="L51" s="23">
        <f t="shared" si="9"/>
        <v>0.9375</v>
      </c>
      <c r="M51" s="23">
        <f t="shared" si="10"/>
        <v>6.25E-2</v>
      </c>
      <c r="N51" s="21"/>
    </row>
    <row r="52" spans="1:14" x14ac:dyDescent="0.3">
      <c r="B52" t="s">
        <v>33</v>
      </c>
      <c r="E52" s="17">
        <v>4</v>
      </c>
      <c r="F52" s="17">
        <v>0</v>
      </c>
      <c r="G52" s="17">
        <v>1</v>
      </c>
      <c r="H52" s="17">
        <v>0</v>
      </c>
      <c r="I52" s="17">
        <v>0</v>
      </c>
      <c r="J52" s="17">
        <f>K52-E52-F52-G52-H52-I52</f>
        <v>1</v>
      </c>
      <c r="K52" s="17">
        <v>6</v>
      </c>
      <c r="L52" s="18">
        <f t="shared" si="9"/>
        <v>0.66666666666666663</v>
      </c>
      <c r="M52" s="18">
        <f t="shared" si="10"/>
        <v>0.33333333333333331</v>
      </c>
    </row>
    <row r="53" spans="1:14" x14ac:dyDescent="0.3">
      <c r="B53" s="19" t="s">
        <v>35</v>
      </c>
      <c r="D53" s="25"/>
      <c r="E53" s="26">
        <f t="shared" ref="E53:K53" si="12">SUM(E52:E52)</f>
        <v>4</v>
      </c>
      <c r="F53" s="26">
        <f t="shared" si="12"/>
        <v>0</v>
      </c>
      <c r="G53" s="26">
        <f t="shared" si="12"/>
        <v>1</v>
      </c>
      <c r="H53" s="26">
        <f t="shared" si="12"/>
        <v>0</v>
      </c>
      <c r="I53" s="26">
        <f t="shared" si="12"/>
        <v>0</v>
      </c>
      <c r="J53" s="26">
        <f t="shared" si="12"/>
        <v>1</v>
      </c>
      <c r="K53" s="26">
        <f t="shared" si="12"/>
        <v>6</v>
      </c>
      <c r="L53" s="27">
        <f t="shared" si="9"/>
        <v>0.66666666666666663</v>
      </c>
      <c r="M53" s="27">
        <f t="shared" si="10"/>
        <v>0.33333333333333331</v>
      </c>
      <c r="N53" s="28"/>
    </row>
    <row r="54" spans="1:14" x14ac:dyDescent="0.3">
      <c r="B54" s="24" t="s">
        <v>19</v>
      </c>
      <c r="C54" s="4"/>
      <c r="D54" s="14"/>
      <c r="E54" s="15">
        <v>46</v>
      </c>
      <c r="F54" s="15">
        <v>3</v>
      </c>
      <c r="G54" s="15">
        <v>2</v>
      </c>
      <c r="H54" s="15">
        <v>2</v>
      </c>
      <c r="I54" s="15">
        <v>0</v>
      </c>
      <c r="J54" s="15">
        <f>K54-E54-F54-G54-H54-I54</f>
        <v>1</v>
      </c>
      <c r="K54" s="15">
        <v>54</v>
      </c>
      <c r="L54" s="16">
        <f t="shared" si="9"/>
        <v>0.90740740740740744</v>
      </c>
      <c r="M54" s="16">
        <f t="shared" si="10"/>
        <v>9.2592592592592587E-2</v>
      </c>
      <c r="N54" s="13"/>
    </row>
    <row r="56" spans="1:14" x14ac:dyDescent="0.3">
      <c r="A56" s="1" t="s">
        <v>40</v>
      </c>
    </row>
    <row r="57" spans="1:14" x14ac:dyDescent="0.3">
      <c r="B57" t="s">
        <v>26</v>
      </c>
      <c r="E57" s="17">
        <v>11</v>
      </c>
      <c r="F57" s="17">
        <v>0</v>
      </c>
      <c r="G57" s="17">
        <v>2</v>
      </c>
      <c r="H57" s="17">
        <v>0</v>
      </c>
      <c r="I57" s="17">
        <v>0</v>
      </c>
      <c r="J57" s="17">
        <f>K57-E57-F57-G57-H57-I57</f>
        <v>0</v>
      </c>
      <c r="K57" s="17">
        <v>13</v>
      </c>
      <c r="L57" s="18">
        <f>(E57+F57)/(K57)</f>
        <v>0.84615384615384615</v>
      </c>
      <c r="M57" s="18">
        <f>(G57+H57+I57+J57)/(K57)</f>
        <v>0.15384615384615385</v>
      </c>
    </row>
    <row r="58" spans="1:14" x14ac:dyDescent="0.3">
      <c r="B58" s="19" t="s">
        <v>18</v>
      </c>
      <c r="D58" s="25"/>
      <c r="E58" s="26">
        <f t="shared" ref="E58:K58" si="13">SUM(E57:E57)</f>
        <v>11</v>
      </c>
      <c r="F58" s="26">
        <f t="shared" si="13"/>
        <v>0</v>
      </c>
      <c r="G58" s="26">
        <f t="shared" si="13"/>
        <v>2</v>
      </c>
      <c r="H58" s="26">
        <f t="shared" si="13"/>
        <v>0</v>
      </c>
      <c r="I58" s="26">
        <f t="shared" si="13"/>
        <v>0</v>
      </c>
      <c r="J58" s="26">
        <f t="shared" si="13"/>
        <v>0</v>
      </c>
      <c r="K58" s="26">
        <f t="shared" si="13"/>
        <v>13</v>
      </c>
      <c r="L58" s="27">
        <f>(E58+F58)/(K58)</f>
        <v>0.84615384615384615</v>
      </c>
      <c r="M58" s="27">
        <f>(G58+H58+I58+J58)/(K58)</f>
        <v>0.15384615384615385</v>
      </c>
      <c r="N58" s="28"/>
    </row>
    <row r="59" spans="1:14" x14ac:dyDescent="0.3">
      <c r="B59" s="24" t="s">
        <v>19</v>
      </c>
      <c r="C59" s="4"/>
      <c r="D59" s="14"/>
      <c r="E59" s="15">
        <v>11</v>
      </c>
      <c r="F59" s="15">
        <v>0</v>
      </c>
      <c r="G59" s="15">
        <v>2</v>
      </c>
      <c r="H59" s="15">
        <v>0</v>
      </c>
      <c r="I59" s="15">
        <v>0</v>
      </c>
      <c r="J59" s="15">
        <f>K59-E59-F59-G59-H59-I59</f>
        <v>0</v>
      </c>
      <c r="K59" s="15">
        <v>13</v>
      </c>
      <c r="L59" s="16">
        <f>(E59+F59)/(K59)</f>
        <v>0.84615384615384615</v>
      </c>
      <c r="M59" s="16">
        <f>(G59+H59+I59+J59)/(K59)</f>
        <v>0.15384615384615385</v>
      </c>
      <c r="N59" s="13"/>
    </row>
    <row r="61" spans="1:14" x14ac:dyDescent="0.3">
      <c r="A61" s="1" t="s">
        <v>41</v>
      </c>
    </row>
    <row r="62" spans="1:14" x14ac:dyDescent="0.3">
      <c r="B62" t="s">
        <v>42</v>
      </c>
      <c r="E62" s="17">
        <v>7</v>
      </c>
      <c r="F62" s="17">
        <v>0</v>
      </c>
      <c r="G62" s="17">
        <v>0</v>
      </c>
      <c r="H62" s="17">
        <v>0</v>
      </c>
      <c r="I62" s="17">
        <v>0</v>
      </c>
      <c r="J62" s="17">
        <f>K62-E62-F62-G62-H62-I62</f>
        <v>0</v>
      </c>
      <c r="K62" s="17">
        <v>7</v>
      </c>
      <c r="L62" s="18">
        <f>(E62+F62)/(K62)</f>
        <v>1</v>
      </c>
      <c r="M62" s="18">
        <f>(G62+H62+I62+J62)/(K62)</f>
        <v>0</v>
      </c>
    </row>
    <row r="63" spans="1:14" x14ac:dyDescent="0.3">
      <c r="B63" t="s">
        <v>43</v>
      </c>
      <c r="E63" s="17">
        <v>1</v>
      </c>
      <c r="F63" s="17">
        <v>0</v>
      </c>
      <c r="G63" s="17">
        <v>1</v>
      </c>
      <c r="H63" s="17">
        <v>0</v>
      </c>
      <c r="I63" s="17">
        <v>0</v>
      </c>
      <c r="J63" s="17">
        <f>K63-E63-F63-G63-H63-I63</f>
        <v>0</v>
      </c>
      <c r="K63" s="17">
        <v>2</v>
      </c>
      <c r="L63" s="18">
        <f>(E63+F63)/(K63)</f>
        <v>0.5</v>
      </c>
      <c r="M63" s="18">
        <f>(G63+H63+I63+J63)/(K63)</f>
        <v>0.5</v>
      </c>
    </row>
    <row r="64" spans="1:14" x14ac:dyDescent="0.3">
      <c r="B64" s="19" t="s">
        <v>18</v>
      </c>
      <c r="D64" s="25"/>
      <c r="E64" s="26">
        <f t="shared" ref="E64:K64" si="14">SUM(E62:E63)</f>
        <v>8</v>
      </c>
      <c r="F64" s="26">
        <f t="shared" si="14"/>
        <v>0</v>
      </c>
      <c r="G64" s="26">
        <f t="shared" si="14"/>
        <v>1</v>
      </c>
      <c r="H64" s="26">
        <f t="shared" si="14"/>
        <v>0</v>
      </c>
      <c r="I64" s="26">
        <f t="shared" si="14"/>
        <v>0</v>
      </c>
      <c r="J64" s="26">
        <f t="shared" si="14"/>
        <v>0</v>
      </c>
      <c r="K64" s="26">
        <f t="shared" si="14"/>
        <v>9</v>
      </c>
      <c r="L64" s="27">
        <f>(E64+F64)/(K64)</f>
        <v>0.88888888888888884</v>
      </c>
      <c r="M64" s="27">
        <f>(G64+H64+I64+J64)/(K64)</f>
        <v>0.1111111111111111</v>
      </c>
      <c r="N64" s="28"/>
    </row>
    <row r="65" spans="1:14" x14ac:dyDescent="0.3">
      <c r="B65" s="24" t="s">
        <v>44</v>
      </c>
      <c r="C65" s="4"/>
      <c r="D65" s="14"/>
      <c r="E65" s="15">
        <v>8</v>
      </c>
      <c r="F65" s="15">
        <v>0</v>
      </c>
      <c r="G65" s="15">
        <v>1</v>
      </c>
      <c r="H65" s="15">
        <v>0</v>
      </c>
      <c r="I65" s="15">
        <v>0</v>
      </c>
      <c r="J65" s="15">
        <f>K65-E65-F65-G65-H65-I65</f>
        <v>0</v>
      </c>
      <c r="K65" s="15">
        <v>9</v>
      </c>
      <c r="L65" s="16">
        <f>(E65+F65)/(K65)</f>
        <v>0.88888888888888884</v>
      </c>
      <c r="M65" s="16">
        <f>(G65+H65+I65+J65)/(K65)</f>
        <v>0.1111111111111111</v>
      </c>
      <c r="N65" s="13"/>
    </row>
    <row r="67" spans="1:14" x14ac:dyDescent="0.3">
      <c r="A67" s="1" t="s">
        <v>45</v>
      </c>
    </row>
    <row r="68" spans="1:14" x14ac:dyDescent="0.3">
      <c r="B68" t="s">
        <v>46</v>
      </c>
      <c r="E68" s="17">
        <v>6</v>
      </c>
      <c r="F68" s="17">
        <v>0</v>
      </c>
      <c r="G68" s="17">
        <v>0</v>
      </c>
      <c r="H68" s="17">
        <v>0</v>
      </c>
      <c r="I68" s="17">
        <v>0</v>
      </c>
      <c r="J68" s="17">
        <f>K68-E68-F68-G68-H68-I68</f>
        <v>0</v>
      </c>
      <c r="K68" s="17">
        <v>6</v>
      </c>
      <c r="L68" s="18">
        <f>(E68+F68)/(K68)</f>
        <v>1</v>
      </c>
      <c r="M68" s="18">
        <f>(G68+H68+I68+J68)/(K68)</f>
        <v>0</v>
      </c>
    </row>
    <row r="69" spans="1:14" x14ac:dyDescent="0.3">
      <c r="B69" s="29" t="s">
        <v>47</v>
      </c>
      <c r="C69" s="30"/>
      <c r="D69" s="12"/>
      <c r="E69" s="15">
        <f t="shared" ref="E69:K69" si="15">SUM(E68:E68)</f>
        <v>6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6</v>
      </c>
      <c r="L69" s="16">
        <f>(E69+F69)/(K69)</f>
        <v>1</v>
      </c>
      <c r="M69" s="16">
        <f>(G69+H69+I69+J69)/(K69)</f>
        <v>0</v>
      </c>
      <c r="N69" s="13"/>
    </row>
    <row r="70" spans="1:14" x14ac:dyDescent="0.3">
      <c r="A70" s="1" t="s">
        <v>48</v>
      </c>
    </row>
    <row r="71" spans="1:14" x14ac:dyDescent="0.3">
      <c r="B71" t="s">
        <v>34</v>
      </c>
      <c r="E71" s="17">
        <v>2</v>
      </c>
      <c r="F71" s="17">
        <v>0</v>
      </c>
      <c r="G71" s="17">
        <v>0</v>
      </c>
      <c r="H71" s="17">
        <v>0</v>
      </c>
      <c r="I71" s="17">
        <v>0</v>
      </c>
      <c r="J71" s="17">
        <f>K71-E71-F71-G71-H71-I71</f>
        <v>0</v>
      </c>
      <c r="K71" s="17">
        <v>2</v>
      </c>
      <c r="L71" s="18">
        <f>(E71+F71)/(K71)</f>
        <v>1</v>
      </c>
      <c r="M71" s="18">
        <f>(G71+H71+I71+J71)/(K71)</f>
        <v>0</v>
      </c>
    </row>
    <row r="72" spans="1:14" x14ac:dyDescent="0.3">
      <c r="B72" s="19" t="s">
        <v>18</v>
      </c>
      <c r="D72" s="25"/>
      <c r="E72" s="26">
        <f t="shared" ref="E72:K72" si="16">SUM(E71:E71)</f>
        <v>2</v>
      </c>
      <c r="F72" s="26">
        <f t="shared" si="16"/>
        <v>0</v>
      </c>
      <c r="G72" s="26">
        <f t="shared" si="16"/>
        <v>0</v>
      </c>
      <c r="H72" s="26">
        <f t="shared" si="16"/>
        <v>0</v>
      </c>
      <c r="I72" s="26">
        <f t="shared" si="16"/>
        <v>0</v>
      </c>
      <c r="J72" s="26">
        <f t="shared" si="16"/>
        <v>0</v>
      </c>
      <c r="K72" s="26">
        <f t="shared" si="16"/>
        <v>2</v>
      </c>
      <c r="L72" s="27">
        <f>(E72+F72)/(K72)</f>
        <v>1</v>
      </c>
      <c r="M72" s="27">
        <f>(G72+H72+I72+J72)/(K72)</f>
        <v>0</v>
      </c>
      <c r="N72" s="28"/>
    </row>
    <row r="73" spans="1:14" x14ac:dyDescent="0.3">
      <c r="B73" s="24" t="s">
        <v>49</v>
      </c>
      <c r="C73" s="4"/>
      <c r="D73" s="14"/>
      <c r="E73" s="15">
        <v>2</v>
      </c>
      <c r="F73" s="15">
        <v>0</v>
      </c>
      <c r="G73" s="15">
        <v>0</v>
      </c>
      <c r="H73" s="15">
        <v>0</v>
      </c>
      <c r="I73" s="15">
        <v>0</v>
      </c>
      <c r="J73" s="15">
        <f>K73-E73-F73-G73-H73-I73</f>
        <v>0</v>
      </c>
      <c r="K73" s="15">
        <v>2</v>
      </c>
      <c r="L73" s="16">
        <f>(E73+F73)/(K73)</f>
        <v>1</v>
      </c>
      <c r="M73" s="16">
        <f>(G73+H73+I73+J73)/(K73)</f>
        <v>0</v>
      </c>
      <c r="N73" s="13"/>
    </row>
    <row r="75" spans="1:14" x14ac:dyDescent="0.3">
      <c r="A75" s="1" t="s">
        <v>50</v>
      </c>
    </row>
    <row r="76" spans="1:14" x14ac:dyDescent="0.3">
      <c r="B76" t="s">
        <v>42</v>
      </c>
      <c r="E76" s="17">
        <v>10</v>
      </c>
      <c r="F76" s="17">
        <v>0</v>
      </c>
      <c r="G76" s="17">
        <v>2</v>
      </c>
      <c r="H76" s="17">
        <v>0</v>
      </c>
      <c r="I76" s="17">
        <v>0</v>
      </c>
      <c r="J76" s="17">
        <f>K76-E76-F76-G76-H76-I76</f>
        <v>0</v>
      </c>
      <c r="K76" s="17">
        <v>12</v>
      </c>
      <c r="L76" s="18">
        <f t="shared" ref="L76:L85" si="17">(E76+F76)/(K76)</f>
        <v>0.83333333333333337</v>
      </c>
      <c r="M76" s="18">
        <f t="shared" ref="M76:M85" si="18">(G76+H76+I76+J76)/(K76)</f>
        <v>0.16666666666666666</v>
      </c>
    </row>
    <row r="77" spans="1:14" x14ac:dyDescent="0.3">
      <c r="B77" t="s">
        <v>52</v>
      </c>
      <c r="E77" s="17">
        <v>18</v>
      </c>
      <c r="F77" s="17">
        <v>1</v>
      </c>
      <c r="G77" s="17">
        <v>1</v>
      </c>
      <c r="H77" s="17">
        <v>0</v>
      </c>
      <c r="I77" s="17">
        <v>0</v>
      </c>
      <c r="J77" s="17">
        <f>K77-E77-F77-G77-H77-I77</f>
        <v>0</v>
      </c>
      <c r="K77" s="17">
        <v>20</v>
      </c>
      <c r="L77" s="18">
        <f t="shared" si="17"/>
        <v>0.95</v>
      </c>
      <c r="M77" s="18">
        <f t="shared" si="18"/>
        <v>0.05</v>
      </c>
    </row>
    <row r="78" spans="1:14" x14ac:dyDescent="0.3">
      <c r="B78" t="s">
        <v>53</v>
      </c>
      <c r="E78" s="17">
        <v>29</v>
      </c>
      <c r="F78" s="17">
        <v>0</v>
      </c>
      <c r="G78" s="17">
        <v>1</v>
      </c>
      <c r="H78" s="17">
        <v>0</v>
      </c>
      <c r="I78" s="17">
        <v>0</v>
      </c>
      <c r="J78" s="17">
        <f>K78-E78-F78-G78-H78-I78</f>
        <v>0</v>
      </c>
      <c r="K78" s="17">
        <v>30</v>
      </c>
      <c r="L78" s="18">
        <f t="shared" si="17"/>
        <v>0.96666666666666667</v>
      </c>
      <c r="M78" s="18">
        <f t="shared" si="18"/>
        <v>3.3333333333333333E-2</v>
      </c>
    </row>
    <row r="79" spans="1:14" x14ac:dyDescent="0.3">
      <c r="B79" t="s">
        <v>69</v>
      </c>
      <c r="E79" s="17">
        <v>21</v>
      </c>
      <c r="F79" s="17">
        <v>0</v>
      </c>
      <c r="G79" s="17">
        <v>1</v>
      </c>
      <c r="H79" s="17">
        <v>0</v>
      </c>
      <c r="I79" s="17">
        <v>0</v>
      </c>
      <c r="J79" s="17">
        <f>K79-E79-F79-G79-H79-I79</f>
        <v>0</v>
      </c>
      <c r="K79" s="17">
        <v>22</v>
      </c>
      <c r="L79" s="18">
        <f t="shared" si="17"/>
        <v>0.95454545454545459</v>
      </c>
      <c r="M79" s="18">
        <f t="shared" si="18"/>
        <v>4.5454545454545456E-2</v>
      </c>
    </row>
    <row r="80" spans="1:14" x14ac:dyDescent="0.3">
      <c r="B80" t="s">
        <v>46</v>
      </c>
      <c r="E80" s="17">
        <v>33</v>
      </c>
      <c r="F80" s="17">
        <v>0</v>
      </c>
      <c r="G80" s="17">
        <v>3</v>
      </c>
      <c r="H80" s="17">
        <v>0</v>
      </c>
      <c r="I80" s="17">
        <v>0</v>
      </c>
      <c r="J80" s="17">
        <f>K80-E80-F80-G80-H80-I80</f>
        <v>0</v>
      </c>
      <c r="K80" s="17">
        <v>36</v>
      </c>
      <c r="L80" s="18">
        <f t="shared" si="17"/>
        <v>0.91666666666666663</v>
      </c>
      <c r="M80" s="18">
        <f t="shared" si="18"/>
        <v>8.3333333333333329E-2</v>
      </c>
    </row>
    <row r="81" spans="1:14" x14ac:dyDescent="0.3">
      <c r="B81" s="19" t="s">
        <v>18</v>
      </c>
      <c r="D81" s="20"/>
      <c r="E81" s="22">
        <f t="shared" ref="E81:K81" si="19">SUM(E76:E80)</f>
        <v>111</v>
      </c>
      <c r="F81" s="22">
        <f t="shared" si="19"/>
        <v>1</v>
      </c>
      <c r="G81" s="22">
        <f t="shared" si="19"/>
        <v>8</v>
      </c>
      <c r="H81" s="22">
        <f t="shared" si="19"/>
        <v>0</v>
      </c>
      <c r="I81" s="22">
        <f t="shared" si="19"/>
        <v>0</v>
      </c>
      <c r="J81" s="22">
        <f t="shared" si="19"/>
        <v>0</v>
      </c>
      <c r="K81" s="22">
        <f t="shared" si="19"/>
        <v>120</v>
      </c>
      <c r="L81" s="23">
        <f t="shared" si="17"/>
        <v>0.93333333333333335</v>
      </c>
      <c r="M81" s="23">
        <f t="shared" si="18"/>
        <v>6.6666666666666666E-2</v>
      </c>
      <c r="N81" s="21"/>
    </row>
    <row r="82" spans="1:14" x14ac:dyDescent="0.3">
      <c r="B82" t="s">
        <v>33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f>K82-E82-F82-G82-H82-I82</f>
        <v>0</v>
      </c>
      <c r="K82" s="17">
        <v>1</v>
      </c>
      <c r="L82" s="18">
        <f t="shared" si="17"/>
        <v>1</v>
      </c>
      <c r="M82" s="18">
        <f t="shared" si="18"/>
        <v>0</v>
      </c>
    </row>
    <row r="83" spans="1:14" x14ac:dyDescent="0.3">
      <c r="B83" t="s">
        <v>34</v>
      </c>
      <c r="E83" s="17">
        <v>2</v>
      </c>
      <c r="F83" s="17">
        <v>0</v>
      </c>
      <c r="G83" s="17">
        <v>0</v>
      </c>
      <c r="H83" s="17">
        <v>0</v>
      </c>
      <c r="I83" s="17">
        <v>0</v>
      </c>
      <c r="J83" s="17">
        <f>K83-E83-F83-G83-H83-I83</f>
        <v>0</v>
      </c>
      <c r="K83" s="17">
        <v>2</v>
      </c>
      <c r="L83" s="18">
        <f t="shared" si="17"/>
        <v>1</v>
      </c>
      <c r="M83" s="18">
        <f t="shared" si="18"/>
        <v>0</v>
      </c>
    </row>
    <row r="84" spans="1:14" x14ac:dyDescent="0.3">
      <c r="B84" s="19" t="s">
        <v>35</v>
      </c>
      <c r="D84" s="25"/>
      <c r="E84" s="26">
        <f t="shared" ref="E84:K84" si="20">SUM(E82:E83)</f>
        <v>3</v>
      </c>
      <c r="F84" s="26">
        <f t="shared" si="20"/>
        <v>0</v>
      </c>
      <c r="G84" s="26">
        <f t="shared" si="20"/>
        <v>0</v>
      </c>
      <c r="H84" s="26">
        <f t="shared" si="20"/>
        <v>0</v>
      </c>
      <c r="I84" s="26">
        <f t="shared" si="20"/>
        <v>0</v>
      </c>
      <c r="J84" s="26">
        <f t="shared" si="20"/>
        <v>0</v>
      </c>
      <c r="K84" s="26">
        <f t="shared" si="20"/>
        <v>3</v>
      </c>
      <c r="L84" s="27">
        <f t="shared" si="17"/>
        <v>1</v>
      </c>
      <c r="M84" s="27">
        <f t="shared" si="18"/>
        <v>0</v>
      </c>
      <c r="N84" s="28"/>
    </row>
    <row r="85" spans="1:14" x14ac:dyDescent="0.3">
      <c r="B85" s="24" t="s">
        <v>49</v>
      </c>
      <c r="C85" s="4"/>
      <c r="D85" s="14"/>
      <c r="E85" s="15">
        <v>114</v>
      </c>
      <c r="F85" s="15">
        <v>1</v>
      </c>
      <c r="G85" s="15">
        <v>8</v>
      </c>
      <c r="H85" s="15">
        <v>0</v>
      </c>
      <c r="I85" s="15">
        <v>0</v>
      </c>
      <c r="J85" s="15">
        <f>K85-E85-F85-G85-H85-I85</f>
        <v>0</v>
      </c>
      <c r="K85" s="15">
        <v>123</v>
      </c>
      <c r="L85" s="16">
        <f t="shared" si="17"/>
        <v>0.93495934959349591</v>
      </c>
      <c r="M85" s="16">
        <f t="shared" si="18"/>
        <v>6.5040650406504072E-2</v>
      </c>
      <c r="N85" s="13"/>
    </row>
    <row r="87" spans="1:14" x14ac:dyDescent="0.3">
      <c r="A87" s="1" t="s">
        <v>54</v>
      </c>
    </row>
    <row r="88" spans="1:14" x14ac:dyDescent="0.3">
      <c r="B88" t="s">
        <v>73</v>
      </c>
      <c r="E88" s="17">
        <v>1</v>
      </c>
      <c r="F88" s="17">
        <v>0</v>
      </c>
      <c r="G88" s="17">
        <v>0</v>
      </c>
      <c r="H88" s="17">
        <v>0</v>
      </c>
      <c r="I88" s="17">
        <v>0</v>
      </c>
      <c r="J88" s="17">
        <f t="shared" ref="J88:J94" si="21">K88-E88-F88-G88-H88-I88</f>
        <v>0</v>
      </c>
      <c r="K88" s="17">
        <v>1</v>
      </c>
      <c r="L88" s="18">
        <f t="shared" ref="L88:L98" si="22">(E88+F88)/(K88)</f>
        <v>1</v>
      </c>
      <c r="M88" s="18">
        <f t="shared" ref="M88:M98" si="23">(G88+H88+I88+J88)/(K88)</f>
        <v>0</v>
      </c>
    </row>
    <row r="89" spans="1:14" x14ac:dyDescent="0.3">
      <c r="B89" t="s">
        <v>42</v>
      </c>
      <c r="E89" s="17">
        <v>1</v>
      </c>
      <c r="F89" s="17">
        <v>1</v>
      </c>
      <c r="G89" s="17">
        <v>0</v>
      </c>
      <c r="H89" s="17">
        <v>0</v>
      </c>
      <c r="I89" s="17">
        <v>0</v>
      </c>
      <c r="J89" s="17">
        <f t="shared" si="21"/>
        <v>0</v>
      </c>
      <c r="K89" s="17">
        <v>2</v>
      </c>
      <c r="L89" s="18">
        <f t="shared" si="22"/>
        <v>1</v>
      </c>
      <c r="M89" s="18">
        <f t="shared" si="23"/>
        <v>0</v>
      </c>
    </row>
    <row r="90" spans="1:14" x14ac:dyDescent="0.3">
      <c r="B90" t="s">
        <v>53</v>
      </c>
      <c r="E90" s="17">
        <v>3</v>
      </c>
      <c r="F90" s="17">
        <v>1</v>
      </c>
      <c r="G90" s="17">
        <v>1</v>
      </c>
      <c r="H90" s="17">
        <v>0</v>
      </c>
      <c r="I90" s="17">
        <v>0</v>
      </c>
      <c r="J90" s="17">
        <f t="shared" si="21"/>
        <v>1</v>
      </c>
      <c r="K90" s="17">
        <v>6</v>
      </c>
      <c r="L90" s="18">
        <f t="shared" si="22"/>
        <v>0.66666666666666663</v>
      </c>
      <c r="M90" s="18">
        <f t="shared" si="23"/>
        <v>0.33333333333333331</v>
      </c>
    </row>
    <row r="91" spans="1:14" x14ac:dyDescent="0.3">
      <c r="B91" t="s">
        <v>55</v>
      </c>
      <c r="E91" s="17">
        <v>3</v>
      </c>
      <c r="F91" s="17">
        <v>1</v>
      </c>
      <c r="G91" s="17">
        <v>1</v>
      </c>
      <c r="H91" s="17">
        <v>0</v>
      </c>
      <c r="I91" s="17">
        <v>0</v>
      </c>
      <c r="J91" s="17">
        <f t="shared" si="21"/>
        <v>0</v>
      </c>
      <c r="K91" s="17">
        <v>5</v>
      </c>
      <c r="L91" s="18">
        <f t="shared" si="22"/>
        <v>0.8</v>
      </c>
      <c r="M91" s="18">
        <f t="shared" si="23"/>
        <v>0.2</v>
      </c>
    </row>
    <row r="92" spans="1:14" x14ac:dyDescent="0.3">
      <c r="B92" t="s">
        <v>74</v>
      </c>
      <c r="E92" s="17">
        <v>2</v>
      </c>
      <c r="F92" s="17">
        <v>0</v>
      </c>
      <c r="G92" s="17">
        <v>1</v>
      </c>
      <c r="H92" s="17">
        <v>0</v>
      </c>
      <c r="I92" s="17">
        <v>0</v>
      </c>
      <c r="J92" s="17">
        <f t="shared" si="21"/>
        <v>0</v>
      </c>
      <c r="K92" s="17">
        <v>3</v>
      </c>
      <c r="L92" s="18">
        <f t="shared" si="22"/>
        <v>0.66666666666666663</v>
      </c>
      <c r="M92" s="18">
        <f t="shared" si="23"/>
        <v>0.33333333333333331</v>
      </c>
    </row>
    <row r="93" spans="1:14" x14ac:dyDescent="0.3">
      <c r="B93" t="s">
        <v>56</v>
      </c>
      <c r="E93" s="17">
        <v>8</v>
      </c>
      <c r="F93" s="17">
        <v>0</v>
      </c>
      <c r="G93" s="17">
        <v>0</v>
      </c>
      <c r="H93" s="17">
        <v>0</v>
      </c>
      <c r="I93" s="17">
        <v>0</v>
      </c>
      <c r="J93" s="17">
        <f t="shared" si="21"/>
        <v>0</v>
      </c>
      <c r="K93" s="17">
        <v>8</v>
      </c>
      <c r="L93" s="18">
        <f t="shared" si="22"/>
        <v>1</v>
      </c>
      <c r="M93" s="18">
        <f t="shared" si="23"/>
        <v>0</v>
      </c>
    </row>
    <row r="94" spans="1:14" x14ac:dyDescent="0.3">
      <c r="B94" t="s">
        <v>57</v>
      </c>
      <c r="E94" s="17">
        <v>1</v>
      </c>
      <c r="F94" s="17">
        <v>0</v>
      </c>
      <c r="G94" s="17">
        <v>2</v>
      </c>
      <c r="H94" s="17">
        <v>0</v>
      </c>
      <c r="I94" s="17">
        <v>1</v>
      </c>
      <c r="J94" s="17">
        <f t="shared" si="21"/>
        <v>0</v>
      </c>
      <c r="K94" s="17">
        <v>4</v>
      </c>
      <c r="L94" s="18">
        <f t="shared" si="22"/>
        <v>0.25</v>
      </c>
      <c r="M94" s="18">
        <f t="shared" si="23"/>
        <v>0.75</v>
      </c>
    </row>
    <row r="95" spans="1:14" x14ac:dyDescent="0.3">
      <c r="B95" s="19" t="s">
        <v>18</v>
      </c>
      <c r="D95" s="20"/>
      <c r="E95" s="22">
        <f t="shared" ref="E95:K95" si="24">SUM(E88:E94)</f>
        <v>19</v>
      </c>
      <c r="F95" s="22">
        <f t="shared" si="24"/>
        <v>3</v>
      </c>
      <c r="G95" s="22">
        <f t="shared" si="24"/>
        <v>5</v>
      </c>
      <c r="H95" s="22">
        <f t="shared" si="24"/>
        <v>0</v>
      </c>
      <c r="I95" s="22">
        <f t="shared" si="24"/>
        <v>1</v>
      </c>
      <c r="J95" s="22">
        <f t="shared" si="24"/>
        <v>1</v>
      </c>
      <c r="K95" s="22">
        <f t="shared" si="24"/>
        <v>29</v>
      </c>
      <c r="L95" s="23">
        <f t="shared" si="22"/>
        <v>0.75862068965517238</v>
      </c>
      <c r="M95" s="23">
        <f t="shared" si="23"/>
        <v>0.2413793103448276</v>
      </c>
      <c r="N95" s="21"/>
    </row>
    <row r="96" spans="1:14" x14ac:dyDescent="0.3">
      <c r="B96" t="s">
        <v>33</v>
      </c>
      <c r="E96" s="17">
        <v>4</v>
      </c>
      <c r="F96" s="17">
        <v>0</v>
      </c>
      <c r="G96" s="17">
        <v>1</v>
      </c>
      <c r="H96" s="17">
        <v>0</v>
      </c>
      <c r="I96" s="17">
        <v>0</v>
      </c>
      <c r="J96" s="17">
        <f>K96-E96-F96-G96-H96-I96</f>
        <v>0</v>
      </c>
      <c r="K96" s="17">
        <v>5</v>
      </c>
      <c r="L96" s="18">
        <f t="shared" si="22"/>
        <v>0.8</v>
      </c>
      <c r="M96" s="18">
        <f t="shared" si="23"/>
        <v>0.2</v>
      </c>
    </row>
    <row r="97" spans="1:14" x14ac:dyDescent="0.3">
      <c r="B97" s="19" t="s">
        <v>35</v>
      </c>
      <c r="D97" s="25"/>
      <c r="E97" s="26">
        <f t="shared" ref="E97:K97" si="25">SUM(E96:E96)</f>
        <v>4</v>
      </c>
      <c r="F97" s="26">
        <f t="shared" si="25"/>
        <v>0</v>
      </c>
      <c r="G97" s="26">
        <f t="shared" si="25"/>
        <v>1</v>
      </c>
      <c r="H97" s="26">
        <f t="shared" si="25"/>
        <v>0</v>
      </c>
      <c r="I97" s="26">
        <f t="shared" si="25"/>
        <v>0</v>
      </c>
      <c r="J97" s="26">
        <f t="shared" si="25"/>
        <v>0</v>
      </c>
      <c r="K97" s="26">
        <f t="shared" si="25"/>
        <v>5</v>
      </c>
      <c r="L97" s="27">
        <f t="shared" si="22"/>
        <v>0.8</v>
      </c>
      <c r="M97" s="27">
        <f t="shared" si="23"/>
        <v>0.2</v>
      </c>
      <c r="N97" s="28"/>
    </row>
    <row r="98" spans="1:14" x14ac:dyDescent="0.3">
      <c r="B98" s="24" t="s">
        <v>19</v>
      </c>
      <c r="C98" s="4"/>
      <c r="D98" s="14"/>
      <c r="E98" s="15">
        <v>23</v>
      </c>
      <c r="F98" s="15">
        <v>3</v>
      </c>
      <c r="G98" s="15">
        <v>6</v>
      </c>
      <c r="H98" s="15">
        <v>0</v>
      </c>
      <c r="I98" s="15">
        <v>1</v>
      </c>
      <c r="J98" s="15">
        <f>K98-E98-F98-G98-H98-I98</f>
        <v>1</v>
      </c>
      <c r="K98" s="15">
        <v>34</v>
      </c>
      <c r="L98" s="16">
        <f t="shared" si="22"/>
        <v>0.76470588235294112</v>
      </c>
      <c r="M98" s="16">
        <f t="shared" si="23"/>
        <v>0.23529411764705882</v>
      </c>
      <c r="N98" s="13"/>
    </row>
    <row r="100" spans="1:14" x14ac:dyDescent="0.3">
      <c r="A100" s="1" t="s">
        <v>58</v>
      </c>
    </row>
    <row r="101" spans="1:14" x14ac:dyDescent="0.3">
      <c r="B101" t="s">
        <v>60</v>
      </c>
      <c r="E101" s="17">
        <v>8</v>
      </c>
      <c r="F101" s="17">
        <v>0</v>
      </c>
      <c r="G101" s="17">
        <v>1</v>
      </c>
      <c r="H101" s="17">
        <v>0</v>
      </c>
      <c r="I101" s="17">
        <v>0</v>
      </c>
      <c r="J101" s="17">
        <f>K101-E101-F101-G101-H101-I101</f>
        <v>0</v>
      </c>
      <c r="K101" s="17">
        <v>9</v>
      </c>
      <c r="L101" s="18">
        <f t="shared" ref="L101:L107" si="26">(E101+F101)/(K101)</f>
        <v>0.88888888888888884</v>
      </c>
      <c r="M101" s="18">
        <f t="shared" ref="M101:M107" si="27">(G101+H101+I101+J101)/(K101)</f>
        <v>0.1111111111111111</v>
      </c>
    </row>
    <row r="102" spans="1:14" x14ac:dyDescent="0.3">
      <c r="B102" t="s">
        <v>61</v>
      </c>
      <c r="E102" s="17">
        <v>2</v>
      </c>
      <c r="F102" s="17">
        <v>0</v>
      </c>
      <c r="G102" s="17">
        <v>0</v>
      </c>
      <c r="H102" s="17">
        <v>0</v>
      </c>
      <c r="I102" s="17">
        <v>0</v>
      </c>
      <c r="J102" s="17">
        <f>K102-E102-F102-G102-H102-I102</f>
        <v>0</v>
      </c>
      <c r="K102" s="17">
        <v>2</v>
      </c>
      <c r="L102" s="18">
        <f t="shared" si="26"/>
        <v>1</v>
      </c>
      <c r="M102" s="18">
        <f t="shared" si="27"/>
        <v>0</v>
      </c>
    </row>
    <row r="103" spans="1:14" x14ac:dyDescent="0.3">
      <c r="B103" t="s">
        <v>78</v>
      </c>
      <c r="E103" s="17">
        <v>6</v>
      </c>
      <c r="F103" s="17">
        <v>0</v>
      </c>
      <c r="G103" s="17">
        <v>0</v>
      </c>
      <c r="H103" s="17">
        <v>0</v>
      </c>
      <c r="I103" s="17">
        <v>0</v>
      </c>
      <c r="J103" s="17">
        <f>K103-E103-F103-G103-H103-I103</f>
        <v>0</v>
      </c>
      <c r="K103" s="17">
        <v>6</v>
      </c>
      <c r="L103" s="18">
        <f t="shared" si="26"/>
        <v>1</v>
      </c>
      <c r="M103" s="18">
        <f t="shared" si="27"/>
        <v>0</v>
      </c>
    </row>
    <row r="104" spans="1:14" x14ac:dyDescent="0.3">
      <c r="B104" t="s">
        <v>62</v>
      </c>
      <c r="E104" s="17">
        <v>6</v>
      </c>
      <c r="F104" s="17">
        <v>0</v>
      </c>
      <c r="G104" s="17">
        <v>0</v>
      </c>
      <c r="H104" s="17">
        <v>0</v>
      </c>
      <c r="I104" s="17">
        <v>0</v>
      </c>
      <c r="J104" s="17">
        <f>K104-E104-F104-G104-H104-I104</f>
        <v>0</v>
      </c>
      <c r="K104" s="17">
        <v>6</v>
      </c>
      <c r="L104" s="18">
        <f t="shared" si="26"/>
        <v>1</v>
      </c>
      <c r="M104" s="18">
        <f t="shared" si="27"/>
        <v>0</v>
      </c>
    </row>
    <row r="105" spans="1:14" x14ac:dyDescent="0.3">
      <c r="B105" t="s">
        <v>63</v>
      </c>
      <c r="E105" s="17">
        <v>6</v>
      </c>
      <c r="F105" s="17">
        <v>0</v>
      </c>
      <c r="G105" s="17">
        <v>3</v>
      </c>
      <c r="H105" s="17">
        <v>0</v>
      </c>
      <c r="I105" s="17">
        <v>0</v>
      </c>
      <c r="J105" s="17">
        <f>K105-E105-F105-G105-H105-I105</f>
        <v>0</v>
      </c>
      <c r="K105" s="17">
        <v>9</v>
      </c>
      <c r="L105" s="18">
        <f t="shared" si="26"/>
        <v>0.66666666666666663</v>
      </c>
      <c r="M105" s="18">
        <f t="shared" si="27"/>
        <v>0.33333333333333331</v>
      </c>
    </row>
    <row r="106" spans="1:14" x14ac:dyDescent="0.3">
      <c r="B106" s="19" t="s">
        <v>18</v>
      </c>
      <c r="D106" s="25"/>
      <c r="E106" s="26">
        <f t="shared" ref="E106:K106" si="28">SUM(E101:E105)</f>
        <v>28</v>
      </c>
      <c r="F106" s="26">
        <f t="shared" si="28"/>
        <v>0</v>
      </c>
      <c r="G106" s="26">
        <f t="shared" si="28"/>
        <v>4</v>
      </c>
      <c r="H106" s="26">
        <f t="shared" si="28"/>
        <v>0</v>
      </c>
      <c r="I106" s="26">
        <f t="shared" si="28"/>
        <v>0</v>
      </c>
      <c r="J106" s="26">
        <f t="shared" si="28"/>
        <v>0</v>
      </c>
      <c r="K106" s="26">
        <f t="shared" si="28"/>
        <v>32</v>
      </c>
      <c r="L106" s="27">
        <f t="shared" si="26"/>
        <v>0.875</v>
      </c>
      <c r="M106" s="27">
        <f t="shared" si="27"/>
        <v>0.125</v>
      </c>
      <c r="N106" s="28"/>
    </row>
    <row r="107" spans="1:14" x14ac:dyDescent="0.3">
      <c r="B107" s="24" t="s">
        <v>44</v>
      </c>
      <c r="C107" s="4"/>
      <c r="D107" s="14"/>
      <c r="E107" s="15">
        <v>28</v>
      </c>
      <c r="F107" s="15">
        <v>0</v>
      </c>
      <c r="G107" s="15">
        <v>4</v>
      </c>
      <c r="H107" s="15">
        <v>0</v>
      </c>
      <c r="I107" s="15">
        <v>0</v>
      </c>
      <c r="J107" s="15">
        <f>K107-E107-F107-G107-H107-I107</f>
        <v>0</v>
      </c>
      <c r="K107" s="15">
        <v>32</v>
      </c>
      <c r="L107" s="16">
        <f t="shared" si="26"/>
        <v>0.875</v>
      </c>
      <c r="M107" s="16">
        <f t="shared" si="27"/>
        <v>0.125</v>
      </c>
      <c r="N107" s="13"/>
    </row>
    <row r="109" spans="1:14" x14ac:dyDescent="0.3">
      <c r="A109" s="31" t="s">
        <v>65</v>
      </c>
      <c r="B109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C36B-1D50-43FE-86C2-3F6042ED6327}">
  <sheetPr>
    <pageSetUpPr fitToPage="1"/>
  </sheetPr>
  <dimension ref="A2:O65"/>
  <sheetViews>
    <sheetView showGridLines="0" topLeftCell="A35" zoomScale="75" zoomScaleNormal="75" workbookViewId="0">
      <selection activeCell="L63" sqref="L63:M63"/>
    </sheetView>
  </sheetViews>
  <sheetFormatPr defaultRowHeight="14.4" x14ac:dyDescent="0.3"/>
  <cols>
    <col min="1" max="1" width="11.33203125" style="1" customWidth="1"/>
    <col min="2" max="2" width="38.77734375" customWidth="1"/>
    <col min="3" max="4" width="1.6640625" customWidth="1"/>
    <col min="5" max="13" width="8.77734375" style="2" customWidth="1"/>
    <col min="14" max="15" width="1.6640625" customWidth="1"/>
  </cols>
  <sheetData>
    <row r="2" spans="1:15" ht="12.75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2.75" customHeigh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 customHeight="1" x14ac:dyDescent="0.3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3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4"/>
    </row>
    <row r="9" spans="1:15" x14ac:dyDescent="0.3">
      <c r="D9" s="6"/>
      <c r="E9" s="7" t="s">
        <v>3</v>
      </c>
      <c r="F9" s="7" t="s">
        <v>4</v>
      </c>
      <c r="G9" s="7"/>
      <c r="H9" s="7"/>
      <c r="I9" s="7"/>
      <c r="J9" s="7"/>
      <c r="K9" s="7" t="s">
        <v>9</v>
      </c>
      <c r="L9" s="7" t="s">
        <v>10</v>
      </c>
      <c r="M9" s="7" t="s">
        <v>10</v>
      </c>
      <c r="N9" s="8"/>
    </row>
    <row r="10" spans="1:15" x14ac:dyDescent="0.3">
      <c r="D10" s="9"/>
      <c r="E10" s="10"/>
      <c r="F10" s="10"/>
      <c r="G10" s="10" t="s">
        <v>5</v>
      </c>
      <c r="H10" s="10" t="s">
        <v>6</v>
      </c>
      <c r="I10" s="10" t="s">
        <v>7</v>
      </c>
      <c r="J10" s="10" t="s">
        <v>8</v>
      </c>
      <c r="K10" s="10"/>
      <c r="L10" s="10" t="s">
        <v>11</v>
      </c>
      <c r="M10" s="10" t="s">
        <v>12</v>
      </c>
      <c r="N10" s="11"/>
    </row>
    <row r="12" spans="1:15" x14ac:dyDescent="0.3">
      <c r="A12" s="1" t="s">
        <v>13</v>
      </c>
      <c r="D12" s="14"/>
      <c r="E12" s="15">
        <v>0</v>
      </c>
      <c r="F12" s="15">
        <v>1</v>
      </c>
      <c r="G12" s="15">
        <v>0</v>
      </c>
      <c r="H12" s="15">
        <v>0</v>
      </c>
      <c r="I12" s="15">
        <v>0</v>
      </c>
      <c r="J12" s="15">
        <f>K12-E12-F12-G12-H12-I12</f>
        <v>0</v>
      </c>
      <c r="K12" s="15">
        <v>1</v>
      </c>
      <c r="L12" s="16">
        <f>(E12+F12)/(K12)</f>
        <v>1</v>
      </c>
      <c r="M12" s="16">
        <f>(G12+H12+I12+J12)/(K12)</f>
        <v>0</v>
      </c>
      <c r="N12" s="13"/>
    </row>
    <row r="14" spans="1:15" x14ac:dyDescent="0.3">
      <c r="A14" s="1" t="s">
        <v>14</v>
      </c>
      <c r="D14" s="14"/>
      <c r="E14" s="15">
        <v>0</v>
      </c>
      <c r="F14" s="15">
        <v>2</v>
      </c>
      <c r="G14" s="15">
        <v>7</v>
      </c>
      <c r="H14" s="15">
        <v>0</v>
      </c>
      <c r="I14" s="15">
        <v>2</v>
      </c>
      <c r="J14" s="15">
        <f>K14-E14-F14-G14-H14-I14</f>
        <v>0</v>
      </c>
      <c r="K14" s="15">
        <v>11</v>
      </c>
      <c r="L14" s="16">
        <f>(E14+F14)/(K14)</f>
        <v>0.18181818181818182</v>
      </c>
      <c r="M14" s="16">
        <f>(G14+H14+I14+J14)/(K14)</f>
        <v>0.81818181818181823</v>
      </c>
      <c r="N14" s="13"/>
    </row>
    <row r="16" spans="1:15" x14ac:dyDescent="0.3">
      <c r="A16" s="1" t="s">
        <v>20</v>
      </c>
    </row>
    <row r="17" spans="2:14" x14ac:dyDescent="0.3">
      <c r="B17" t="s">
        <v>21</v>
      </c>
      <c r="E17" s="17">
        <v>0</v>
      </c>
      <c r="F17" s="17">
        <v>1</v>
      </c>
      <c r="G17" s="17">
        <v>2</v>
      </c>
      <c r="H17" s="17">
        <v>0</v>
      </c>
      <c r="I17" s="17">
        <v>0</v>
      </c>
      <c r="J17" s="17">
        <f t="shared" ref="J17:J30" si="0">K17-E17-F17-G17-H17-I17</f>
        <v>0</v>
      </c>
      <c r="K17" s="17">
        <v>3</v>
      </c>
      <c r="L17" s="18">
        <f t="shared" ref="L17:L35" si="1">(E17+F17)/(K17)</f>
        <v>0.33333333333333331</v>
      </c>
      <c r="M17" s="18">
        <f t="shared" ref="M17:M35" si="2">(G17+H17+I17+J17)/(K17)</f>
        <v>0.66666666666666663</v>
      </c>
    </row>
    <row r="18" spans="2:14" x14ac:dyDescent="0.3">
      <c r="B18" t="s">
        <v>72</v>
      </c>
      <c r="E18" s="17">
        <v>3</v>
      </c>
      <c r="F18" s="17">
        <v>2</v>
      </c>
      <c r="G18" s="17">
        <v>1</v>
      </c>
      <c r="H18" s="17">
        <v>0</v>
      </c>
      <c r="I18" s="17">
        <v>0</v>
      </c>
      <c r="J18" s="17">
        <f t="shared" si="0"/>
        <v>0</v>
      </c>
      <c r="K18" s="17">
        <v>6</v>
      </c>
      <c r="L18" s="18">
        <f t="shared" si="1"/>
        <v>0.83333333333333337</v>
      </c>
      <c r="M18" s="18">
        <f t="shared" si="2"/>
        <v>0.16666666666666666</v>
      </c>
    </row>
    <row r="19" spans="2:14" x14ac:dyDescent="0.3">
      <c r="B19" t="s">
        <v>22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17">
        <f t="shared" si="0"/>
        <v>0</v>
      </c>
      <c r="K19" s="17">
        <v>1</v>
      </c>
      <c r="L19" s="18">
        <f t="shared" si="1"/>
        <v>1</v>
      </c>
      <c r="M19" s="18">
        <f t="shared" si="2"/>
        <v>0</v>
      </c>
    </row>
    <row r="20" spans="2:14" x14ac:dyDescent="0.3">
      <c r="B20" t="s">
        <v>23</v>
      </c>
      <c r="E20" s="17">
        <v>2</v>
      </c>
      <c r="F20" s="17">
        <v>3</v>
      </c>
      <c r="G20" s="17">
        <v>1</v>
      </c>
      <c r="H20" s="17">
        <v>0</v>
      </c>
      <c r="I20" s="17">
        <v>0</v>
      </c>
      <c r="J20" s="17">
        <f t="shared" si="0"/>
        <v>0</v>
      </c>
      <c r="K20" s="17">
        <v>6</v>
      </c>
      <c r="L20" s="18">
        <f t="shared" si="1"/>
        <v>0.83333333333333337</v>
      </c>
      <c r="M20" s="18">
        <f t="shared" si="2"/>
        <v>0.16666666666666666</v>
      </c>
    </row>
    <row r="21" spans="2:14" x14ac:dyDescent="0.3">
      <c r="B21" t="s">
        <v>71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f t="shared" si="0"/>
        <v>1</v>
      </c>
      <c r="K21" s="17">
        <v>1</v>
      </c>
      <c r="L21" s="18">
        <f t="shared" si="1"/>
        <v>0</v>
      </c>
      <c r="M21" s="18">
        <f t="shared" si="2"/>
        <v>1</v>
      </c>
    </row>
    <row r="22" spans="2:14" x14ac:dyDescent="0.3">
      <c r="B22" t="s">
        <v>25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 t="shared" si="0"/>
        <v>3</v>
      </c>
      <c r="K22" s="17">
        <v>3</v>
      </c>
      <c r="L22" s="18">
        <f t="shared" si="1"/>
        <v>0</v>
      </c>
      <c r="M22" s="18">
        <f t="shared" si="2"/>
        <v>1</v>
      </c>
    </row>
    <row r="23" spans="2:14" x14ac:dyDescent="0.3">
      <c r="B23" t="s">
        <v>26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>
        <f t="shared" si="0"/>
        <v>0</v>
      </c>
      <c r="K23" s="17">
        <v>1</v>
      </c>
      <c r="L23" s="18">
        <f t="shared" si="1"/>
        <v>1</v>
      </c>
      <c r="M23" s="18">
        <f t="shared" si="2"/>
        <v>0</v>
      </c>
    </row>
    <row r="24" spans="2:14" x14ac:dyDescent="0.3">
      <c r="B24" t="s">
        <v>27</v>
      </c>
      <c r="E24" s="17">
        <v>4</v>
      </c>
      <c r="F24" s="17">
        <v>0</v>
      </c>
      <c r="G24" s="17">
        <v>3</v>
      </c>
      <c r="H24" s="17">
        <v>0</v>
      </c>
      <c r="I24" s="17">
        <v>0</v>
      </c>
      <c r="J24" s="17">
        <f t="shared" si="0"/>
        <v>1</v>
      </c>
      <c r="K24" s="17">
        <v>8</v>
      </c>
      <c r="L24" s="18">
        <f t="shared" si="1"/>
        <v>0.5</v>
      </c>
      <c r="M24" s="18">
        <f t="shared" si="2"/>
        <v>0.5</v>
      </c>
    </row>
    <row r="25" spans="2:14" x14ac:dyDescent="0.3">
      <c r="B25" t="s">
        <v>28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7">
        <f t="shared" si="0"/>
        <v>0</v>
      </c>
      <c r="K25" s="17">
        <v>2</v>
      </c>
      <c r="L25" s="18">
        <f t="shared" si="1"/>
        <v>1</v>
      </c>
      <c r="M25" s="18">
        <f t="shared" si="2"/>
        <v>0</v>
      </c>
    </row>
    <row r="26" spans="2:14" x14ac:dyDescent="0.3">
      <c r="B26" t="s">
        <v>17</v>
      </c>
      <c r="E26" s="17">
        <v>1</v>
      </c>
      <c r="F26" s="17">
        <v>7</v>
      </c>
      <c r="G26" s="17">
        <v>0</v>
      </c>
      <c r="H26" s="17">
        <v>0</v>
      </c>
      <c r="I26" s="17">
        <v>0</v>
      </c>
      <c r="J26" s="17">
        <f t="shared" si="0"/>
        <v>0</v>
      </c>
      <c r="K26" s="17">
        <v>8</v>
      </c>
      <c r="L26" s="18">
        <f t="shared" si="1"/>
        <v>1</v>
      </c>
      <c r="M26" s="18">
        <f t="shared" si="2"/>
        <v>0</v>
      </c>
    </row>
    <row r="27" spans="2:14" x14ac:dyDescent="0.3">
      <c r="B27" t="s">
        <v>29</v>
      </c>
      <c r="E27" s="17">
        <v>1</v>
      </c>
      <c r="F27" s="17">
        <v>2</v>
      </c>
      <c r="G27" s="17">
        <v>0</v>
      </c>
      <c r="H27" s="17">
        <v>0</v>
      </c>
      <c r="I27" s="17">
        <v>0</v>
      </c>
      <c r="J27" s="17">
        <f t="shared" si="0"/>
        <v>0</v>
      </c>
      <c r="K27" s="17">
        <v>3</v>
      </c>
      <c r="L27" s="18">
        <f t="shared" si="1"/>
        <v>1</v>
      </c>
      <c r="M27" s="18">
        <f t="shared" si="2"/>
        <v>0</v>
      </c>
    </row>
    <row r="28" spans="2:14" x14ac:dyDescent="0.3">
      <c r="B28" t="s">
        <v>30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f t="shared" si="0"/>
        <v>0</v>
      </c>
      <c r="K28" s="17">
        <v>1</v>
      </c>
      <c r="L28" s="18">
        <f t="shared" si="1"/>
        <v>0</v>
      </c>
      <c r="M28" s="18">
        <f t="shared" si="2"/>
        <v>1</v>
      </c>
    </row>
    <row r="29" spans="2:14" x14ac:dyDescent="0.3">
      <c r="B29" t="s">
        <v>31</v>
      </c>
      <c r="E29" s="17">
        <v>0</v>
      </c>
      <c r="F29" s="17">
        <v>1</v>
      </c>
      <c r="G29" s="17">
        <v>3</v>
      </c>
      <c r="H29" s="17">
        <v>0</v>
      </c>
      <c r="I29" s="17">
        <v>2</v>
      </c>
      <c r="J29" s="17">
        <f t="shared" si="0"/>
        <v>0</v>
      </c>
      <c r="K29" s="17">
        <v>6</v>
      </c>
      <c r="L29" s="18">
        <f t="shared" si="1"/>
        <v>0.16666666666666666</v>
      </c>
      <c r="M29" s="18">
        <f t="shared" si="2"/>
        <v>0.83333333333333337</v>
      </c>
    </row>
    <row r="30" spans="2:14" x14ac:dyDescent="0.3">
      <c r="B30" t="s">
        <v>32</v>
      </c>
      <c r="E30" s="17">
        <v>0</v>
      </c>
      <c r="F30" s="17">
        <v>1</v>
      </c>
      <c r="G30" s="17">
        <v>0</v>
      </c>
      <c r="H30" s="17">
        <v>0</v>
      </c>
      <c r="I30" s="17">
        <v>1</v>
      </c>
      <c r="J30" s="17">
        <f t="shared" si="0"/>
        <v>0</v>
      </c>
      <c r="K30" s="17">
        <v>2</v>
      </c>
      <c r="L30" s="18">
        <f t="shared" si="1"/>
        <v>0.5</v>
      </c>
      <c r="M30" s="18">
        <f t="shared" si="2"/>
        <v>0.5</v>
      </c>
    </row>
    <row r="31" spans="2:14" x14ac:dyDescent="0.3">
      <c r="B31" s="19" t="s">
        <v>18</v>
      </c>
      <c r="D31" s="20"/>
      <c r="E31" s="22">
        <f t="shared" ref="E31:K31" si="3">SUM(E17:E30)</f>
        <v>11</v>
      </c>
      <c r="F31" s="22">
        <f t="shared" si="3"/>
        <v>21</v>
      </c>
      <c r="G31" s="22">
        <f t="shared" si="3"/>
        <v>11</v>
      </c>
      <c r="H31" s="22">
        <f t="shared" si="3"/>
        <v>0</v>
      </c>
      <c r="I31" s="22">
        <f t="shared" si="3"/>
        <v>3</v>
      </c>
      <c r="J31" s="22">
        <f t="shared" si="3"/>
        <v>5</v>
      </c>
      <c r="K31" s="22">
        <f t="shared" si="3"/>
        <v>51</v>
      </c>
      <c r="L31" s="23">
        <f t="shared" si="1"/>
        <v>0.62745098039215685</v>
      </c>
      <c r="M31" s="23">
        <f t="shared" si="2"/>
        <v>0.37254901960784315</v>
      </c>
      <c r="N31" s="21"/>
    </row>
    <row r="32" spans="2:14" x14ac:dyDescent="0.3">
      <c r="B32" t="s">
        <v>33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f>K32-E32-F32-G32-H32-I32</f>
        <v>1</v>
      </c>
      <c r="K32" s="17">
        <v>1</v>
      </c>
      <c r="L32" s="18">
        <f t="shared" si="1"/>
        <v>0</v>
      </c>
      <c r="M32" s="18">
        <f t="shared" si="2"/>
        <v>1</v>
      </c>
    </row>
    <row r="33" spans="1:14" x14ac:dyDescent="0.3">
      <c r="B33" t="s">
        <v>34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>K33-E33-F33-G33-H33-I33</f>
        <v>2</v>
      </c>
      <c r="K33" s="17">
        <v>2</v>
      </c>
      <c r="L33" s="18">
        <f t="shared" si="1"/>
        <v>0</v>
      </c>
      <c r="M33" s="18">
        <f t="shared" si="2"/>
        <v>1</v>
      </c>
    </row>
    <row r="34" spans="1:14" x14ac:dyDescent="0.3">
      <c r="B34" s="19" t="s">
        <v>35</v>
      </c>
      <c r="D34" s="25"/>
      <c r="E34" s="26">
        <f t="shared" ref="E34:K34" si="4">SUM(E32:E33)</f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6">
        <f t="shared" si="4"/>
        <v>0</v>
      </c>
      <c r="J34" s="26">
        <f t="shared" si="4"/>
        <v>3</v>
      </c>
      <c r="K34" s="26">
        <f t="shared" si="4"/>
        <v>3</v>
      </c>
      <c r="L34" s="27">
        <f t="shared" si="1"/>
        <v>0</v>
      </c>
      <c r="M34" s="27">
        <f t="shared" si="2"/>
        <v>1</v>
      </c>
      <c r="N34" s="28"/>
    </row>
    <row r="35" spans="1:14" x14ac:dyDescent="0.3">
      <c r="B35" s="24" t="s">
        <v>19</v>
      </c>
      <c r="C35" s="4"/>
      <c r="D35" s="14"/>
      <c r="E35" s="15">
        <v>11</v>
      </c>
      <c r="F35" s="15">
        <v>21</v>
      </c>
      <c r="G35" s="15">
        <v>11</v>
      </c>
      <c r="H35" s="15">
        <v>0</v>
      </c>
      <c r="I35" s="15">
        <v>3</v>
      </c>
      <c r="J35" s="15">
        <f>K35-E35-F35-G35-H35-I35</f>
        <v>8</v>
      </c>
      <c r="K35" s="15">
        <v>54</v>
      </c>
      <c r="L35" s="16">
        <f t="shared" si="1"/>
        <v>0.59259259259259256</v>
      </c>
      <c r="M35" s="16">
        <f t="shared" si="2"/>
        <v>0.40740740740740738</v>
      </c>
      <c r="N35" s="13"/>
    </row>
    <row r="37" spans="1:14" x14ac:dyDescent="0.3">
      <c r="A37" s="1" t="s">
        <v>36</v>
      </c>
    </row>
    <row r="38" spans="1:14" x14ac:dyDescent="0.3">
      <c r="B38" t="s">
        <v>37</v>
      </c>
      <c r="E38" s="17">
        <v>6</v>
      </c>
      <c r="F38" s="17">
        <v>2</v>
      </c>
      <c r="G38" s="17">
        <v>0</v>
      </c>
      <c r="H38" s="17">
        <v>0</v>
      </c>
      <c r="I38" s="17">
        <v>0</v>
      </c>
      <c r="J38" s="17">
        <f>K38-E38-F38-G38-H38-I38</f>
        <v>0</v>
      </c>
      <c r="K38" s="17">
        <v>8</v>
      </c>
      <c r="L38" s="18">
        <f t="shared" ref="L38:L43" si="5">(E38+F38)/(K38)</f>
        <v>1</v>
      </c>
      <c r="M38" s="18">
        <f t="shared" ref="M38:M43" si="6">(G38+H38+I38+J38)/(K38)</f>
        <v>0</v>
      </c>
    </row>
    <row r="39" spans="1:14" x14ac:dyDescent="0.3">
      <c r="B39" t="s">
        <v>38</v>
      </c>
      <c r="E39" s="17">
        <v>0</v>
      </c>
      <c r="F39" s="17">
        <v>1</v>
      </c>
      <c r="G39" s="17">
        <v>0</v>
      </c>
      <c r="H39" s="17">
        <v>0</v>
      </c>
      <c r="I39" s="17">
        <v>0</v>
      </c>
      <c r="J39" s="17">
        <f>K39-E39-F39-G39-H39-I39</f>
        <v>0</v>
      </c>
      <c r="K39" s="17">
        <v>1</v>
      </c>
      <c r="L39" s="18">
        <f t="shared" si="5"/>
        <v>1</v>
      </c>
      <c r="M39" s="18">
        <f t="shared" si="6"/>
        <v>0</v>
      </c>
    </row>
    <row r="40" spans="1:14" x14ac:dyDescent="0.3">
      <c r="B40" t="s">
        <v>39</v>
      </c>
      <c r="E40" s="17">
        <v>6</v>
      </c>
      <c r="F40" s="17">
        <v>1</v>
      </c>
      <c r="G40" s="17">
        <v>2</v>
      </c>
      <c r="H40" s="17">
        <v>0</v>
      </c>
      <c r="I40" s="17">
        <v>1</v>
      </c>
      <c r="J40" s="17">
        <f>K40-E40-F40-G40-H40-I40</f>
        <v>0</v>
      </c>
      <c r="K40" s="17">
        <v>10</v>
      </c>
      <c r="L40" s="18">
        <f t="shared" si="5"/>
        <v>0.7</v>
      </c>
      <c r="M40" s="18">
        <f t="shared" si="6"/>
        <v>0.3</v>
      </c>
    </row>
    <row r="41" spans="1:14" x14ac:dyDescent="0.3">
      <c r="B41" t="s">
        <v>17</v>
      </c>
      <c r="E41" s="17">
        <v>0</v>
      </c>
      <c r="F41" s="17">
        <v>1</v>
      </c>
      <c r="G41" s="17">
        <v>0</v>
      </c>
      <c r="H41" s="17">
        <v>0</v>
      </c>
      <c r="I41" s="17">
        <v>0</v>
      </c>
      <c r="J41" s="17">
        <f>K41-E41-F41-G41-H41-I41</f>
        <v>0</v>
      </c>
      <c r="K41" s="17">
        <v>1</v>
      </c>
      <c r="L41" s="18">
        <f t="shared" si="5"/>
        <v>1</v>
      </c>
      <c r="M41" s="18">
        <f t="shared" si="6"/>
        <v>0</v>
      </c>
    </row>
    <row r="42" spans="1:14" x14ac:dyDescent="0.3">
      <c r="B42" s="19" t="s">
        <v>18</v>
      </c>
      <c r="D42" s="25"/>
      <c r="E42" s="26">
        <f t="shared" ref="E42:K42" si="7">SUM(E38:E41)</f>
        <v>12</v>
      </c>
      <c r="F42" s="26">
        <f t="shared" si="7"/>
        <v>5</v>
      </c>
      <c r="G42" s="26">
        <f t="shared" si="7"/>
        <v>2</v>
      </c>
      <c r="H42" s="26">
        <f t="shared" si="7"/>
        <v>0</v>
      </c>
      <c r="I42" s="26">
        <f t="shared" si="7"/>
        <v>1</v>
      </c>
      <c r="J42" s="26">
        <f t="shared" si="7"/>
        <v>0</v>
      </c>
      <c r="K42" s="26">
        <f t="shared" si="7"/>
        <v>20</v>
      </c>
      <c r="L42" s="27">
        <f t="shared" si="5"/>
        <v>0.85</v>
      </c>
      <c r="M42" s="27">
        <f t="shared" si="6"/>
        <v>0.15</v>
      </c>
      <c r="N42" s="28"/>
    </row>
    <row r="43" spans="1:14" x14ac:dyDescent="0.3">
      <c r="B43" s="24" t="s">
        <v>19</v>
      </c>
      <c r="C43" s="4"/>
      <c r="D43" s="14"/>
      <c r="E43" s="15">
        <v>12</v>
      </c>
      <c r="F43" s="15">
        <v>5</v>
      </c>
      <c r="G43" s="15">
        <v>2</v>
      </c>
      <c r="H43" s="15">
        <v>0</v>
      </c>
      <c r="I43" s="15">
        <v>1</v>
      </c>
      <c r="J43" s="15">
        <f>K43-E43-F43-G43-H43-I43</f>
        <v>0</v>
      </c>
      <c r="K43" s="15">
        <v>20</v>
      </c>
      <c r="L43" s="16">
        <f t="shared" si="5"/>
        <v>0.85</v>
      </c>
      <c r="M43" s="16">
        <f t="shared" si="6"/>
        <v>0.15</v>
      </c>
      <c r="N43" s="13"/>
    </row>
    <row r="45" spans="1:14" x14ac:dyDescent="0.3">
      <c r="A45" s="1" t="s">
        <v>41</v>
      </c>
    </row>
    <row r="46" spans="1:14" x14ac:dyDescent="0.3">
      <c r="B46" t="s">
        <v>42</v>
      </c>
      <c r="E46" s="17">
        <v>4</v>
      </c>
      <c r="F46" s="17">
        <v>0</v>
      </c>
      <c r="G46" s="17">
        <v>0</v>
      </c>
      <c r="H46" s="17">
        <v>0</v>
      </c>
      <c r="I46" s="17">
        <v>0</v>
      </c>
      <c r="J46" s="17">
        <f>K46-E46-F46-G46-H46-I46</f>
        <v>0</v>
      </c>
      <c r="K46" s="17">
        <v>4</v>
      </c>
      <c r="L46" s="18">
        <f>(E46+F46)/(K46)</f>
        <v>1</v>
      </c>
      <c r="M46" s="18">
        <f>(G46+H46+I46+J46)/(K46)</f>
        <v>0</v>
      </c>
    </row>
    <row r="47" spans="1:14" x14ac:dyDescent="0.3">
      <c r="B47" s="19" t="s">
        <v>18</v>
      </c>
      <c r="D47" s="25"/>
      <c r="E47" s="26">
        <f t="shared" ref="E47:K47" si="8">SUM(E46:E46)</f>
        <v>4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26">
        <f t="shared" si="8"/>
        <v>4</v>
      </c>
      <c r="L47" s="27">
        <f>(E47+F47)/(K47)</f>
        <v>1</v>
      </c>
      <c r="M47" s="27">
        <f>(G47+H47+I47+J47)/(K47)</f>
        <v>0</v>
      </c>
      <c r="N47" s="28"/>
    </row>
    <row r="48" spans="1:14" x14ac:dyDescent="0.3">
      <c r="B48" s="24" t="s">
        <v>44</v>
      </c>
      <c r="C48" s="4"/>
      <c r="D48" s="14"/>
      <c r="E48" s="15">
        <v>4</v>
      </c>
      <c r="F48" s="15">
        <v>0</v>
      </c>
      <c r="G48" s="15">
        <v>0</v>
      </c>
      <c r="H48" s="15">
        <v>0</v>
      </c>
      <c r="I48" s="15">
        <v>0</v>
      </c>
      <c r="J48" s="15">
        <f>K48-E48-F48-G48-H48-I48</f>
        <v>0</v>
      </c>
      <c r="K48" s="15">
        <v>4</v>
      </c>
      <c r="L48" s="16">
        <f>(E48+F48)/(K48)</f>
        <v>1</v>
      </c>
      <c r="M48" s="16">
        <f>(G48+H48+I48+J48)/(K48)</f>
        <v>0</v>
      </c>
      <c r="N48" s="13"/>
    </row>
    <row r="50" spans="1:14" x14ac:dyDescent="0.3">
      <c r="A50" s="1" t="s">
        <v>50</v>
      </c>
    </row>
    <row r="51" spans="1:14" x14ac:dyDescent="0.3">
      <c r="B51" t="s">
        <v>52</v>
      </c>
      <c r="E51" s="17">
        <v>0</v>
      </c>
      <c r="F51" s="17">
        <v>1</v>
      </c>
      <c r="G51" s="17">
        <v>1</v>
      </c>
      <c r="H51" s="17">
        <v>0</v>
      </c>
      <c r="I51" s="17">
        <v>0</v>
      </c>
      <c r="J51" s="17">
        <f>K51-E51-F51-G51-H51-I51</f>
        <v>0</v>
      </c>
      <c r="K51" s="17">
        <v>2</v>
      </c>
      <c r="L51" s="18">
        <f t="shared" ref="L51:L56" si="9">(E51+F51)/(K51)</f>
        <v>0.5</v>
      </c>
      <c r="M51" s="18">
        <f t="shared" ref="M51:M56" si="10">(G51+H51+I51+J51)/(K51)</f>
        <v>0.5</v>
      </c>
    </row>
    <row r="52" spans="1:14" x14ac:dyDescent="0.3">
      <c r="B52" t="s">
        <v>53</v>
      </c>
      <c r="E52" s="17">
        <v>0</v>
      </c>
      <c r="F52" s="17">
        <v>0</v>
      </c>
      <c r="G52" s="17">
        <v>0</v>
      </c>
      <c r="H52" s="17">
        <v>1</v>
      </c>
      <c r="I52" s="17">
        <v>0</v>
      </c>
      <c r="J52" s="17">
        <f>K52-E52-F52-G52-H52-I52</f>
        <v>0</v>
      </c>
      <c r="K52" s="17">
        <v>1</v>
      </c>
      <c r="L52" s="18">
        <f t="shared" si="9"/>
        <v>0</v>
      </c>
      <c r="M52" s="18">
        <f t="shared" si="10"/>
        <v>1</v>
      </c>
    </row>
    <row r="53" spans="1:14" x14ac:dyDescent="0.3">
      <c r="B53" s="19" t="s">
        <v>18</v>
      </c>
      <c r="D53" s="20"/>
      <c r="E53" s="22">
        <f t="shared" ref="E53:K53" si="11">SUM(E51:E52)</f>
        <v>0</v>
      </c>
      <c r="F53" s="22">
        <f t="shared" si="11"/>
        <v>1</v>
      </c>
      <c r="G53" s="22">
        <f t="shared" si="11"/>
        <v>1</v>
      </c>
      <c r="H53" s="22">
        <f t="shared" si="11"/>
        <v>1</v>
      </c>
      <c r="I53" s="22">
        <f t="shared" si="11"/>
        <v>0</v>
      </c>
      <c r="J53" s="22">
        <f t="shared" si="11"/>
        <v>0</v>
      </c>
      <c r="K53" s="22">
        <f t="shared" si="11"/>
        <v>3</v>
      </c>
      <c r="L53" s="23">
        <f t="shared" si="9"/>
        <v>0.33333333333333331</v>
      </c>
      <c r="M53" s="23">
        <f t="shared" si="10"/>
        <v>0.66666666666666663</v>
      </c>
      <c r="N53" s="21"/>
    </row>
    <row r="54" spans="1:14" x14ac:dyDescent="0.3">
      <c r="B54" t="s">
        <v>34</v>
      </c>
      <c r="E54" s="17">
        <v>3</v>
      </c>
      <c r="F54" s="17">
        <v>0</v>
      </c>
      <c r="G54" s="17">
        <v>0</v>
      </c>
      <c r="H54" s="17">
        <v>0</v>
      </c>
      <c r="I54" s="17">
        <v>0</v>
      </c>
      <c r="J54" s="17">
        <f>K54-E54-F54-G54-H54-I54</f>
        <v>0</v>
      </c>
      <c r="K54" s="17">
        <v>3</v>
      </c>
      <c r="L54" s="18">
        <f t="shared" si="9"/>
        <v>1</v>
      </c>
      <c r="M54" s="18">
        <f t="shared" si="10"/>
        <v>0</v>
      </c>
    </row>
    <row r="55" spans="1:14" x14ac:dyDescent="0.3">
      <c r="B55" s="19" t="s">
        <v>35</v>
      </c>
      <c r="D55" s="25"/>
      <c r="E55" s="26">
        <f t="shared" ref="E55:K55" si="12">SUM(E54:E54)</f>
        <v>3</v>
      </c>
      <c r="F55" s="26">
        <f t="shared" si="12"/>
        <v>0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  <c r="K55" s="26">
        <f t="shared" si="12"/>
        <v>3</v>
      </c>
      <c r="L55" s="27">
        <f t="shared" si="9"/>
        <v>1</v>
      </c>
      <c r="M55" s="27">
        <f t="shared" si="10"/>
        <v>0</v>
      </c>
      <c r="N55" s="28"/>
    </row>
    <row r="56" spans="1:14" x14ac:dyDescent="0.3">
      <c r="B56" s="24" t="s">
        <v>49</v>
      </c>
      <c r="C56" s="4"/>
      <c r="D56" s="14"/>
      <c r="E56" s="15">
        <v>3</v>
      </c>
      <c r="F56" s="15">
        <v>1</v>
      </c>
      <c r="G56" s="15">
        <v>1</v>
      </c>
      <c r="H56" s="15">
        <v>1</v>
      </c>
      <c r="I56" s="15">
        <v>0</v>
      </c>
      <c r="J56" s="15">
        <f>K56-E56-F56-G56-H56-I56</f>
        <v>0</v>
      </c>
      <c r="K56" s="15">
        <v>6</v>
      </c>
      <c r="L56" s="16">
        <f t="shared" si="9"/>
        <v>0.66666666666666663</v>
      </c>
      <c r="M56" s="16">
        <f t="shared" si="10"/>
        <v>0.33333333333333331</v>
      </c>
      <c r="N56" s="13"/>
    </row>
    <row r="58" spans="1:14" x14ac:dyDescent="0.3">
      <c r="A58" s="1" t="s">
        <v>54</v>
      </c>
    </row>
    <row r="59" spans="1:14" x14ac:dyDescent="0.3">
      <c r="B59" t="s">
        <v>55</v>
      </c>
      <c r="E59" s="17">
        <v>0</v>
      </c>
      <c r="F59" s="17">
        <v>1</v>
      </c>
      <c r="G59" s="17">
        <v>0</v>
      </c>
      <c r="H59" s="17">
        <v>0</v>
      </c>
      <c r="I59" s="17">
        <v>3</v>
      </c>
      <c r="J59" s="17">
        <f>K59-E59-F59-G59-H59-I59</f>
        <v>0</v>
      </c>
      <c r="K59" s="17">
        <v>4</v>
      </c>
      <c r="L59" s="18">
        <f>(E59+F59)/(K59)</f>
        <v>0.25</v>
      </c>
      <c r="M59" s="18">
        <f>(G59+H59+I59+J59)/(K59)</f>
        <v>0.75</v>
      </c>
    </row>
    <row r="60" spans="1:14" x14ac:dyDescent="0.3">
      <c r="B60" t="s">
        <v>56</v>
      </c>
      <c r="E60" s="17">
        <v>0</v>
      </c>
      <c r="F60" s="17">
        <v>0</v>
      </c>
      <c r="G60" s="17">
        <v>0</v>
      </c>
      <c r="H60" s="17">
        <v>0</v>
      </c>
      <c r="I60" s="17">
        <v>1</v>
      </c>
      <c r="J60" s="17">
        <f>K60-E60-F60-G60-H60-I60</f>
        <v>0</v>
      </c>
      <c r="K60" s="17">
        <v>1</v>
      </c>
      <c r="L60" s="18">
        <f>(E60+F60)/(K60)</f>
        <v>0</v>
      </c>
      <c r="M60" s="18">
        <f>(G60+H60+I60+J60)/(K60)</f>
        <v>1</v>
      </c>
    </row>
    <row r="61" spans="1:14" x14ac:dyDescent="0.3">
      <c r="B61" t="s">
        <v>57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f>K61-E61-F61-G61-H61-I61</f>
        <v>0</v>
      </c>
      <c r="K61" s="17">
        <v>1</v>
      </c>
      <c r="L61" s="18">
        <f>(E61+F61)/(K61)</f>
        <v>1</v>
      </c>
      <c r="M61" s="18">
        <f>(G61+H61+I61+J61)/(K61)</f>
        <v>0</v>
      </c>
    </row>
    <row r="62" spans="1:14" x14ac:dyDescent="0.3">
      <c r="B62" s="19" t="s">
        <v>18</v>
      </c>
      <c r="D62" s="25"/>
      <c r="E62" s="26">
        <f t="shared" ref="E62:K62" si="13">SUM(E59:E61)</f>
        <v>0</v>
      </c>
      <c r="F62" s="26">
        <f t="shared" si="13"/>
        <v>2</v>
      </c>
      <c r="G62" s="26">
        <f t="shared" si="13"/>
        <v>0</v>
      </c>
      <c r="H62" s="26">
        <f t="shared" si="13"/>
        <v>0</v>
      </c>
      <c r="I62" s="26">
        <f t="shared" si="13"/>
        <v>4</v>
      </c>
      <c r="J62" s="26">
        <f t="shared" si="13"/>
        <v>0</v>
      </c>
      <c r="K62" s="26">
        <f t="shared" si="13"/>
        <v>6</v>
      </c>
      <c r="L62" s="27">
        <f>(E62+F62)/(K62)</f>
        <v>0.33333333333333331</v>
      </c>
      <c r="M62" s="27">
        <f>(G62+H62+I62+J62)/(K62)</f>
        <v>0.66666666666666663</v>
      </c>
      <c r="N62" s="28"/>
    </row>
    <row r="63" spans="1:14" x14ac:dyDescent="0.3">
      <c r="B63" s="24" t="s">
        <v>19</v>
      </c>
      <c r="C63" s="4"/>
      <c r="D63" s="14"/>
      <c r="E63" s="15">
        <v>0</v>
      </c>
      <c r="F63" s="15">
        <v>2</v>
      </c>
      <c r="G63" s="15">
        <v>0</v>
      </c>
      <c r="H63" s="15">
        <v>0</v>
      </c>
      <c r="I63" s="15">
        <v>4</v>
      </c>
      <c r="J63" s="15">
        <f>K63-E63-F63-G63-H63-I63</f>
        <v>0</v>
      </c>
      <c r="K63" s="15">
        <v>6</v>
      </c>
      <c r="L63" s="16">
        <f>(E63+F63)/(K63)</f>
        <v>0.33333333333333331</v>
      </c>
      <c r="M63" s="16">
        <f>(G63+H63+I63+J63)/(K63)</f>
        <v>0.66666666666666663</v>
      </c>
      <c r="N63" s="13"/>
    </row>
    <row r="65" spans="1:2" x14ac:dyDescent="0.3">
      <c r="A65" s="31" t="s">
        <v>65</v>
      </c>
      <c r="B65" s="31" t="s">
        <v>66</v>
      </c>
    </row>
  </sheetData>
  <mergeCells count="3">
    <mergeCell ref="A2:O2"/>
    <mergeCell ref="A4:O4"/>
    <mergeCell ref="A6:O6"/>
  </mergeCells>
  <pageMargins left="0.75" right="0.75" top="1" bottom="1" header="0.5" footer="0.5"/>
  <pageSetup paperSize="9" scale="95" fitToHeight="50" orientation="landscape" r:id="rId1"/>
  <headerFooter>
    <oddFooter>&amp;LPagna &amp;P minn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Year To Date</vt:lpstr>
      <vt:lpstr>Jannar</vt:lpstr>
      <vt:lpstr>Frar</vt:lpstr>
      <vt:lpstr>Marzu</vt:lpstr>
      <vt:lpstr>April</vt:lpstr>
      <vt:lpstr>Mejju</vt:lpstr>
      <vt:lpstr>Gunju</vt:lpstr>
      <vt:lpstr>Lulju</vt:lpstr>
      <vt:lpstr>Awissu</vt:lpstr>
      <vt:lpstr>Settembru</vt:lpstr>
      <vt:lpstr>Ottubru</vt:lpstr>
      <vt:lpstr>Novembru</vt:lpstr>
      <vt:lpstr>Dicembru</vt:lpstr>
      <vt:lpstr>April!Print_Area</vt:lpstr>
      <vt:lpstr>Awissu!Print_Area</vt:lpstr>
      <vt:lpstr>Dicembru!Print_Area</vt:lpstr>
      <vt:lpstr>Frar!Print_Area</vt:lpstr>
      <vt:lpstr>Gunju!Print_Area</vt:lpstr>
      <vt:lpstr>Jannar!Print_Area</vt:lpstr>
      <vt:lpstr>Lulju!Print_Area</vt:lpstr>
      <vt:lpstr>Marzu!Print_Area</vt:lpstr>
      <vt:lpstr>Mejju!Print_Area</vt:lpstr>
      <vt:lpstr>Novembru!Print_Area</vt:lpstr>
      <vt:lpstr>Ottubru!Print_Area</vt:lpstr>
      <vt:lpstr>Settembru!Print_Area</vt:lpstr>
      <vt:lpstr>'Year To Date'!Print_Area</vt:lpstr>
      <vt:lpstr>April!Print_Titles</vt:lpstr>
      <vt:lpstr>Awissu!Print_Titles</vt:lpstr>
      <vt:lpstr>Dicembru!Print_Titles</vt:lpstr>
      <vt:lpstr>Frar!Print_Titles</vt:lpstr>
      <vt:lpstr>Gunju!Print_Titles</vt:lpstr>
      <vt:lpstr>Jannar!Print_Titles</vt:lpstr>
      <vt:lpstr>Lulju!Print_Titles</vt:lpstr>
      <vt:lpstr>Marzu!Print_Titles</vt:lpstr>
      <vt:lpstr>Mejju!Print_Titles</vt:lpstr>
      <vt:lpstr>Novembru!Print_Titles</vt:lpstr>
      <vt:lpstr>Ottubru!Print_Titles</vt:lpstr>
      <vt:lpstr>Settembru!Print_Titles</vt:lpstr>
      <vt:lpstr>'Year To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Mifsud Marius 1 at Court Services Agency</dc:creator>
  <cp:lastModifiedBy>Mifsud Marius 1 at Court Services Agency</cp:lastModifiedBy>
  <dcterms:created xsi:type="dcterms:W3CDTF">2023-01-10T09:50:40Z</dcterms:created>
  <dcterms:modified xsi:type="dcterms:W3CDTF">2023-01-30T12:10:11Z</dcterms:modified>
</cp:coreProperties>
</file>